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xencerondepierre/Desktop/"/>
    </mc:Choice>
  </mc:AlternateContent>
  <xr:revisionPtr revIDLastSave="0" documentId="13_ncr:1_{B580AD89-B3C2-0C44-90B5-77DDB0B36125}" xr6:coauthVersionLast="47" xr6:coauthVersionMax="47" xr10:uidLastSave="{00000000-0000-0000-0000-000000000000}"/>
  <bookViews>
    <workbookView xWindow="0" yWindow="780" windowWidth="34200" windowHeight="19720" firstSheet="20" activeTab="31" xr2:uid="{1CC54201-5898-2B4D-9680-F6325BC5073A}"/>
  </bookViews>
  <sheets>
    <sheet name="NOTICE D'UTILISATION" sheetId="37" r:id="rId1"/>
    <sheet name="PONEY 3" sheetId="38" r:id="rId2"/>
    <sheet name="PONEY 2 LIBRE" sheetId="29" r:id="rId3"/>
    <sheet name="PONEY 2 GP" sheetId="27" r:id="rId4"/>
    <sheet name="PONEY 1 LIBRE" sheetId="30" r:id="rId5"/>
    <sheet name="PONEY 1 GP" sheetId="26" r:id="rId6"/>
    <sheet name="PONEY ELITE LIBRE" sheetId="31" r:id="rId7"/>
    <sheet name="PONEY ELITE GP" sheetId="25" r:id="rId8"/>
    <sheet name="AS POENY 1 LIBRE" sheetId="33" r:id="rId9"/>
    <sheet name="AS PONEY 1 GP" sheetId="32" r:id="rId10"/>
    <sheet name="CLUB 4" sheetId="24" r:id="rId11"/>
    <sheet name="CLUB 3 LIBRE" sheetId="23" r:id="rId12"/>
    <sheet name="CLUB 3 GP" sheetId="19" r:id="rId13"/>
    <sheet name="CLUB 2 LIBRE" sheetId="22" r:id="rId14"/>
    <sheet name="CLUB 2 GP" sheetId="36" r:id="rId15"/>
    <sheet name="CLUB 1 LIBRE" sheetId="21" r:id="rId16"/>
    <sheet name="CLUB 1 GP" sheetId="17" r:id="rId17"/>
    <sheet name="CLUB ELITE LIBRE" sheetId="20" r:id="rId18"/>
    <sheet name="CLUB ELITE GP" sheetId="16" r:id="rId19"/>
    <sheet name="AMATEUR 3 B" sheetId="13" r:id="rId20"/>
    <sheet name="AMATEUR 3 A" sheetId="12" r:id="rId21"/>
    <sheet name="AMATEUR 3 PREL" sheetId="8" r:id="rId22"/>
    <sheet name="AMATEUR 3 GP" sheetId="6" r:id="rId23"/>
    <sheet name="AMATEUR 2 B" sheetId="11" r:id="rId24"/>
    <sheet name="AMATEUR 2 A" sheetId="10" r:id="rId25"/>
    <sheet name="AMATEUR 2 PREL" sheetId="5" r:id="rId26"/>
    <sheet name="AMATEUR 2 GP" sheetId="4" r:id="rId27"/>
    <sheet name="AMATEUR 1 B" sheetId="9" r:id="rId28"/>
    <sheet name="AMATEUR 1 A" sheetId="3" r:id="rId29"/>
    <sheet name="AMATEUR 1 PREL" sheetId="2" r:id="rId30"/>
    <sheet name="AMATEUR 1 GP" sheetId="1" r:id="rId31"/>
    <sheet name="AMATEUR ELITE A" sheetId="34" r:id="rId3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P35" i="36" l="1"/>
  <c r="GN35" i="36"/>
  <c r="GP34" i="36"/>
  <c r="GN34" i="36"/>
  <c r="GM33" i="36"/>
  <c r="GO33" i="36" s="1"/>
  <c r="GQ32" i="36"/>
  <c r="GO32" i="36"/>
  <c r="GQ31" i="36"/>
  <c r="GO31" i="36"/>
  <c r="GQ30" i="36"/>
  <c r="GO30" i="36"/>
  <c r="GQ29" i="36"/>
  <c r="GO29" i="36"/>
  <c r="GQ28" i="36"/>
  <c r="GO28" i="36"/>
  <c r="GP26" i="36"/>
  <c r="GP33" i="36" s="1"/>
  <c r="GN26" i="36"/>
  <c r="GN33" i="36" s="1"/>
  <c r="GM26" i="36"/>
  <c r="GH35" i="36"/>
  <c r="GF35" i="36"/>
  <c r="GH34" i="36"/>
  <c r="GF34" i="36"/>
  <c r="GE33" i="36"/>
  <c r="GG33" i="36" s="1"/>
  <c r="GI32" i="36"/>
  <c r="GG32" i="36"/>
  <c r="GI31" i="36"/>
  <c r="GG31" i="36"/>
  <c r="GI30" i="36"/>
  <c r="GG30" i="36"/>
  <c r="GI29" i="36"/>
  <c r="GG29" i="36"/>
  <c r="GI28" i="36"/>
  <c r="GG28" i="36"/>
  <c r="GH26" i="36"/>
  <c r="GH33" i="36" s="1"/>
  <c r="GF26" i="36"/>
  <c r="GF33" i="36" s="1"/>
  <c r="GE26" i="36"/>
  <c r="FZ35" i="36"/>
  <c r="FX35" i="36"/>
  <c r="FZ34" i="36"/>
  <c r="FX34" i="36"/>
  <c r="FW33" i="36"/>
  <c r="FY33" i="36" s="1"/>
  <c r="GA32" i="36"/>
  <c r="FY32" i="36"/>
  <c r="GA31" i="36"/>
  <c r="FY31" i="36"/>
  <c r="GA30" i="36"/>
  <c r="FY30" i="36"/>
  <c r="GA29" i="36"/>
  <c r="FY29" i="36"/>
  <c r="GA28" i="36"/>
  <c r="FY28" i="36"/>
  <c r="FZ26" i="36"/>
  <c r="FZ33" i="36" s="1"/>
  <c r="FX26" i="36"/>
  <c r="FX33" i="36" s="1"/>
  <c r="FW26" i="36"/>
  <c r="FR35" i="36"/>
  <c r="FP35" i="36"/>
  <c r="FR34" i="36"/>
  <c r="FP34" i="36"/>
  <c r="FO33" i="36"/>
  <c r="FQ33" i="36" s="1"/>
  <c r="FS32" i="36"/>
  <c r="FQ32" i="36"/>
  <c r="FS31" i="36"/>
  <c r="FQ31" i="36"/>
  <c r="FS30" i="36"/>
  <c r="FQ30" i="36"/>
  <c r="FS29" i="36"/>
  <c r="FQ29" i="36"/>
  <c r="FS28" i="36"/>
  <c r="FQ28" i="36"/>
  <c r="FR26" i="36"/>
  <c r="FR33" i="36" s="1"/>
  <c r="FP26" i="36"/>
  <c r="FP33" i="36" s="1"/>
  <c r="FO26" i="36"/>
  <c r="FJ35" i="36"/>
  <c r="FH35" i="36"/>
  <c r="FJ34" i="36"/>
  <c r="FH34" i="36"/>
  <c r="FG33" i="36"/>
  <c r="FI33" i="36" s="1"/>
  <c r="FK32" i="36"/>
  <c r="FI32" i="36"/>
  <c r="FK31" i="36"/>
  <c r="FI31" i="36"/>
  <c r="FK30" i="36"/>
  <c r="FI30" i="36"/>
  <c r="FK29" i="36"/>
  <c r="FI29" i="36"/>
  <c r="FK28" i="36"/>
  <c r="FI28" i="36"/>
  <c r="FJ26" i="36"/>
  <c r="FJ33" i="36" s="1"/>
  <c r="FH26" i="36"/>
  <c r="FH33" i="36" s="1"/>
  <c r="FG26" i="36"/>
  <c r="FB35" i="36"/>
  <c r="EZ35" i="36"/>
  <c r="FB34" i="36"/>
  <c r="EZ34" i="36"/>
  <c r="EY33" i="36"/>
  <c r="FA33" i="36" s="1"/>
  <c r="FC32" i="36"/>
  <c r="FA32" i="36"/>
  <c r="FC31" i="36"/>
  <c r="FA31" i="36"/>
  <c r="FC30" i="36"/>
  <c r="FA30" i="36"/>
  <c r="FC29" i="36"/>
  <c r="FA29" i="36"/>
  <c r="FC28" i="36"/>
  <c r="FA28" i="36"/>
  <c r="FB26" i="36"/>
  <c r="FB33" i="36" s="1"/>
  <c r="EZ26" i="36"/>
  <c r="EZ33" i="36" s="1"/>
  <c r="EY26" i="36"/>
  <c r="ET35" i="36"/>
  <c r="ER35" i="36"/>
  <c r="ET34" i="36"/>
  <c r="ER34" i="36"/>
  <c r="EQ33" i="36"/>
  <c r="ES33" i="36" s="1"/>
  <c r="EU32" i="36"/>
  <c r="ES32" i="36"/>
  <c r="EU31" i="36"/>
  <c r="ES31" i="36"/>
  <c r="EU30" i="36"/>
  <c r="ES30" i="36"/>
  <c r="EU29" i="36"/>
  <c r="ES29" i="36"/>
  <c r="EU28" i="36"/>
  <c r="ES28" i="36"/>
  <c r="ET26" i="36"/>
  <c r="ET33" i="36" s="1"/>
  <c r="ER26" i="36"/>
  <c r="ER33" i="36" s="1"/>
  <c r="EQ26" i="36"/>
  <c r="EL35" i="36"/>
  <c r="EJ35" i="36"/>
  <c r="EL34" i="36"/>
  <c r="EJ34" i="36"/>
  <c r="EI33" i="36"/>
  <c r="EK33" i="36" s="1"/>
  <c r="EM32" i="36"/>
  <c r="EK32" i="36"/>
  <c r="EM31" i="36"/>
  <c r="EK31" i="36"/>
  <c r="EM30" i="36"/>
  <c r="EK30" i="36"/>
  <c r="EM29" i="36"/>
  <c r="EK29" i="36"/>
  <c r="EM28" i="36"/>
  <c r="EK28" i="36"/>
  <c r="EL26" i="36"/>
  <c r="EL33" i="36" s="1"/>
  <c r="EJ26" i="36"/>
  <c r="EJ33" i="36" s="1"/>
  <c r="EI26" i="36"/>
  <c r="ED35" i="36"/>
  <c r="EB35" i="36"/>
  <c r="ED34" i="36"/>
  <c r="EB34" i="36"/>
  <c r="EA33" i="36"/>
  <c r="EC33" i="36" s="1"/>
  <c r="EE32" i="36"/>
  <c r="EC32" i="36"/>
  <c r="EE31" i="36"/>
  <c r="EC31" i="36"/>
  <c r="EE30" i="36"/>
  <c r="EC30" i="36"/>
  <c r="EE29" i="36"/>
  <c r="EC29" i="36"/>
  <c r="EE28" i="36"/>
  <c r="EC28" i="36"/>
  <c r="ED26" i="36"/>
  <c r="ED33" i="36" s="1"/>
  <c r="EB26" i="36"/>
  <c r="EB33" i="36" s="1"/>
  <c r="EA26" i="36"/>
  <c r="DV35" i="36"/>
  <c r="DT35" i="36"/>
  <c r="DV34" i="36"/>
  <c r="DT34" i="36"/>
  <c r="DS33" i="36"/>
  <c r="DU33" i="36" s="1"/>
  <c r="DW32" i="36"/>
  <c r="DU32" i="36"/>
  <c r="DW31" i="36"/>
  <c r="DU31" i="36"/>
  <c r="DW30" i="36"/>
  <c r="DU30" i="36"/>
  <c r="DW29" i="36"/>
  <c r="DU29" i="36"/>
  <c r="DW28" i="36"/>
  <c r="DU28" i="36"/>
  <c r="DV26" i="36"/>
  <c r="DV33" i="36" s="1"/>
  <c r="DT26" i="36"/>
  <c r="DT33" i="36" s="1"/>
  <c r="DS26" i="36"/>
  <c r="DN35" i="36"/>
  <c r="DL35" i="36"/>
  <c r="DN34" i="36"/>
  <c r="DL34" i="36"/>
  <c r="DK33" i="36"/>
  <c r="DM33" i="36" s="1"/>
  <c r="DO32" i="36"/>
  <c r="DM32" i="36"/>
  <c r="DO31" i="36"/>
  <c r="DM31" i="36"/>
  <c r="DO30" i="36"/>
  <c r="DM30" i="36"/>
  <c r="DO29" i="36"/>
  <c r="DM29" i="36"/>
  <c r="DO28" i="36"/>
  <c r="DM28" i="36"/>
  <c r="DN26" i="36"/>
  <c r="DN33" i="36" s="1"/>
  <c r="DL26" i="36"/>
  <c r="DL33" i="36" s="1"/>
  <c r="DK26" i="36"/>
  <c r="DF35" i="36"/>
  <c r="DD35" i="36"/>
  <c r="DF34" i="36"/>
  <c r="DD34" i="36"/>
  <c r="DC33" i="36"/>
  <c r="DE33" i="36" s="1"/>
  <c r="DG32" i="36"/>
  <c r="DE32" i="36"/>
  <c r="DG31" i="36"/>
  <c r="DE31" i="36"/>
  <c r="DG30" i="36"/>
  <c r="DE30" i="36"/>
  <c r="DG29" i="36"/>
  <c r="DE29" i="36"/>
  <c r="DG28" i="36"/>
  <c r="DE28" i="36"/>
  <c r="DF26" i="36"/>
  <c r="DF33" i="36" s="1"/>
  <c r="DD26" i="36"/>
  <c r="DD33" i="36" s="1"/>
  <c r="DC26" i="36"/>
  <c r="CX35" i="36"/>
  <c r="CV35" i="36"/>
  <c r="CX34" i="36"/>
  <c r="CV34" i="36"/>
  <c r="CU33" i="36"/>
  <c r="CW33" i="36" s="1"/>
  <c r="CY32" i="36"/>
  <c r="CW32" i="36"/>
  <c r="CY31" i="36"/>
  <c r="CW31" i="36"/>
  <c r="CY30" i="36"/>
  <c r="CW30" i="36"/>
  <c r="CY29" i="36"/>
  <c r="CW29" i="36"/>
  <c r="CY28" i="36"/>
  <c r="CW28" i="36"/>
  <c r="CX26" i="36"/>
  <c r="CX33" i="36" s="1"/>
  <c r="CV26" i="36"/>
  <c r="CV33" i="36" s="1"/>
  <c r="CU26" i="36"/>
  <c r="GP35" i="19"/>
  <c r="GN35" i="19"/>
  <c r="GP34" i="19"/>
  <c r="GN34" i="19"/>
  <c r="GM33" i="19"/>
  <c r="GO33" i="19" s="1"/>
  <c r="GQ32" i="19"/>
  <c r="GO32" i="19"/>
  <c r="GQ31" i="19"/>
  <c r="GO31" i="19"/>
  <c r="GQ30" i="19"/>
  <c r="GO30" i="19"/>
  <c r="GQ29" i="19"/>
  <c r="GO29" i="19"/>
  <c r="GQ28" i="19"/>
  <c r="GO28" i="19"/>
  <c r="GP26" i="19"/>
  <c r="GP33" i="19" s="1"/>
  <c r="GN26" i="19"/>
  <c r="GN33" i="19" s="1"/>
  <c r="GM26" i="19"/>
  <c r="GH35" i="19"/>
  <c r="GF35" i="19"/>
  <c r="GH34" i="19"/>
  <c r="GF34" i="19"/>
  <c r="GI32" i="19"/>
  <c r="GG32" i="19"/>
  <c r="GI31" i="19"/>
  <c r="GG31" i="19"/>
  <c r="GI30" i="19"/>
  <c r="GG30" i="19"/>
  <c r="GI29" i="19"/>
  <c r="GG29" i="19"/>
  <c r="GI28" i="19"/>
  <c r="GG28" i="19"/>
  <c r="GH26" i="19"/>
  <c r="GH33" i="19" s="1"/>
  <c r="GF26" i="19"/>
  <c r="GF33" i="19" s="1"/>
  <c r="GE26" i="19"/>
  <c r="GE33" i="19" s="1"/>
  <c r="FZ35" i="19"/>
  <c r="FX35" i="19"/>
  <c r="FZ34" i="19"/>
  <c r="FX34" i="19"/>
  <c r="FW33" i="19"/>
  <c r="FY33" i="19" s="1"/>
  <c r="GA32" i="19"/>
  <c r="FY32" i="19"/>
  <c r="GA31" i="19"/>
  <c r="FY31" i="19"/>
  <c r="GA30" i="19"/>
  <c r="FY30" i="19"/>
  <c r="GA29" i="19"/>
  <c r="FY29" i="19"/>
  <c r="GA28" i="19"/>
  <c r="FY28" i="19"/>
  <c r="FZ26" i="19"/>
  <c r="FZ33" i="19" s="1"/>
  <c r="FX26" i="19"/>
  <c r="FX33" i="19" s="1"/>
  <c r="FW26" i="19"/>
  <c r="FR35" i="19"/>
  <c r="FP35" i="19"/>
  <c r="FR34" i="19"/>
  <c r="FP34" i="19"/>
  <c r="FO33" i="19"/>
  <c r="FQ33" i="19" s="1"/>
  <c r="FS32" i="19"/>
  <c r="FQ32" i="19"/>
  <c r="FS31" i="19"/>
  <c r="FQ31" i="19"/>
  <c r="FS30" i="19"/>
  <c r="FQ30" i="19"/>
  <c r="FS29" i="19"/>
  <c r="FQ29" i="19"/>
  <c r="FS28" i="19"/>
  <c r="FQ28" i="19"/>
  <c r="FR26" i="19"/>
  <c r="FR33" i="19" s="1"/>
  <c r="FP26" i="19"/>
  <c r="FP33" i="19" s="1"/>
  <c r="FO26" i="19"/>
  <c r="FJ35" i="19"/>
  <c r="FH35" i="19"/>
  <c r="FJ34" i="19"/>
  <c r="FH34" i="19"/>
  <c r="FG33" i="19"/>
  <c r="C60" i="19" s="1"/>
  <c r="FK32" i="19"/>
  <c r="FI32" i="19"/>
  <c r="FK31" i="19"/>
  <c r="FI31" i="19"/>
  <c r="FK30" i="19"/>
  <c r="FI30" i="19"/>
  <c r="FK29" i="19"/>
  <c r="FI29" i="19"/>
  <c r="FK28" i="19"/>
  <c r="FI28" i="19"/>
  <c r="FJ26" i="19"/>
  <c r="FJ33" i="19" s="1"/>
  <c r="FH26" i="19"/>
  <c r="FH33" i="19" s="1"/>
  <c r="FG26" i="19"/>
  <c r="FB35" i="19"/>
  <c r="EZ35" i="19"/>
  <c r="FB34" i="19"/>
  <c r="EZ34" i="19"/>
  <c r="EY33" i="19"/>
  <c r="FA33" i="19" s="1"/>
  <c r="FC32" i="19"/>
  <c r="FA32" i="19"/>
  <c r="FC31" i="19"/>
  <c r="FA31" i="19"/>
  <c r="FC30" i="19"/>
  <c r="FA30" i="19"/>
  <c r="FC29" i="19"/>
  <c r="FA29" i="19"/>
  <c r="FC28" i="19"/>
  <c r="FA28" i="19"/>
  <c r="FB26" i="19"/>
  <c r="FB33" i="19" s="1"/>
  <c r="EZ26" i="19"/>
  <c r="EZ33" i="19" s="1"/>
  <c r="EY26" i="19"/>
  <c r="ET35" i="19"/>
  <c r="ER35" i="19"/>
  <c r="ET34" i="19"/>
  <c r="ER34" i="19"/>
  <c r="EQ33" i="19"/>
  <c r="ES33" i="19" s="1"/>
  <c r="EU32" i="19"/>
  <c r="ES32" i="19"/>
  <c r="EU31" i="19"/>
  <c r="ES31" i="19"/>
  <c r="EU30" i="19"/>
  <c r="ES30" i="19"/>
  <c r="EU29" i="19"/>
  <c r="ES29" i="19"/>
  <c r="EU28" i="19"/>
  <c r="ES28" i="19"/>
  <c r="ET26" i="19"/>
  <c r="ET33" i="19" s="1"/>
  <c r="ER26" i="19"/>
  <c r="ER33" i="19" s="1"/>
  <c r="EQ26" i="19"/>
  <c r="EL35" i="19"/>
  <c r="EJ35" i="19"/>
  <c r="EL34" i="19"/>
  <c r="EJ34" i="19"/>
  <c r="EI33" i="19"/>
  <c r="EK33" i="19" s="1"/>
  <c r="EM32" i="19"/>
  <c r="EK32" i="19"/>
  <c r="EM31" i="19"/>
  <c r="EK31" i="19"/>
  <c r="EM30" i="19"/>
  <c r="EK30" i="19"/>
  <c r="EM29" i="19"/>
  <c r="EK29" i="19"/>
  <c r="EM28" i="19"/>
  <c r="EK28" i="19"/>
  <c r="EL26" i="19"/>
  <c r="EL33" i="19" s="1"/>
  <c r="EJ26" i="19"/>
  <c r="EJ33" i="19" s="1"/>
  <c r="EI26" i="19"/>
  <c r="ED35" i="19"/>
  <c r="EB35" i="19"/>
  <c r="ED34" i="19"/>
  <c r="EB34" i="19"/>
  <c r="EA33" i="19"/>
  <c r="EC33" i="19" s="1"/>
  <c r="EE32" i="19"/>
  <c r="EC32" i="19"/>
  <c r="EE31" i="19"/>
  <c r="EC31" i="19"/>
  <c r="EE30" i="19"/>
  <c r="EC30" i="19"/>
  <c r="EE29" i="19"/>
  <c r="EC29" i="19"/>
  <c r="EE28" i="19"/>
  <c r="EC28" i="19"/>
  <c r="ED26" i="19"/>
  <c r="ED33" i="19" s="1"/>
  <c r="EB26" i="19"/>
  <c r="EB33" i="19" s="1"/>
  <c r="EA26" i="19"/>
  <c r="DV35" i="19"/>
  <c r="DT35" i="19"/>
  <c r="DV34" i="19"/>
  <c r="DT34" i="19"/>
  <c r="DS33" i="19"/>
  <c r="DU33" i="19" s="1"/>
  <c r="DW32" i="19"/>
  <c r="DU32" i="19"/>
  <c r="DW31" i="19"/>
  <c r="DU31" i="19"/>
  <c r="DW30" i="19"/>
  <c r="DU30" i="19"/>
  <c r="DW29" i="19"/>
  <c r="DU29" i="19"/>
  <c r="DW28" i="19"/>
  <c r="DU28" i="19"/>
  <c r="DV26" i="19"/>
  <c r="DV33" i="19" s="1"/>
  <c r="DT26" i="19"/>
  <c r="DT33" i="19" s="1"/>
  <c r="DS26" i="19"/>
  <c r="DN35" i="19"/>
  <c r="DL35" i="19"/>
  <c r="DN34" i="19"/>
  <c r="DL34" i="19"/>
  <c r="DK33" i="19"/>
  <c r="DM33" i="19" s="1"/>
  <c r="DO32" i="19"/>
  <c r="DM32" i="19"/>
  <c r="DO31" i="19"/>
  <c r="DM31" i="19"/>
  <c r="DO30" i="19"/>
  <c r="DM30" i="19"/>
  <c r="DO29" i="19"/>
  <c r="DM29" i="19"/>
  <c r="DO28" i="19"/>
  <c r="DM28" i="19"/>
  <c r="DN26" i="19"/>
  <c r="DN33" i="19" s="1"/>
  <c r="DL26" i="19"/>
  <c r="DL33" i="19" s="1"/>
  <c r="DK26" i="19"/>
  <c r="DF35" i="19"/>
  <c r="DD35" i="19"/>
  <c r="DF34" i="19"/>
  <c r="DD34" i="19"/>
  <c r="DC33" i="19"/>
  <c r="DE33" i="19" s="1"/>
  <c r="DG32" i="19"/>
  <c r="DE32" i="19"/>
  <c r="DG31" i="19"/>
  <c r="DE31" i="19"/>
  <c r="DG30" i="19"/>
  <c r="DE30" i="19"/>
  <c r="DG29" i="19"/>
  <c r="DE29" i="19"/>
  <c r="DG28" i="19"/>
  <c r="DE28" i="19"/>
  <c r="DF26" i="19"/>
  <c r="DF33" i="19" s="1"/>
  <c r="DD26" i="19"/>
  <c r="DD33" i="19" s="1"/>
  <c r="DC26" i="19"/>
  <c r="CX35" i="19"/>
  <c r="CV35" i="19"/>
  <c r="CX34" i="19"/>
  <c r="CV34" i="19"/>
  <c r="CU33" i="19"/>
  <c r="C52" i="19" s="1"/>
  <c r="CY32" i="19"/>
  <c r="CW32" i="19"/>
  <c r="CY31" i="19"/>
  <c r="CW31" i="19"/>
  <c r="CY30" i="19"/>
  <c r="CW30" i="19"/>
  <c r="CY29" i="19"/>
  <c r="CW29" i="19"/>
  <c r="CY28" i="19"/>
  <c r="CW28" i="19"/>
  <c r="CX26" i="19"/>
  <c r="CX33" i="19" s="1"/>
  <c r="CV26" i="19"/>
  <c r="CV33" i="19" s="1"/>
  <c r="CU26" i="19"/>
  <c r="BZ35" i="27"/>
  <c r="BX35" i="27"/>
  <c r="BZ34" i="27"/>
  <c r="BX34" i="27"/>
  <c r="CA32" i="27"/>
  <c r="BY32" i="27"/>
  <c r="CA31" i="27"/>
  <c r="BY31" i="27"/>
  <c r="CA30" i="27"/>
  <c r="BY30" i="27"/>
  <c r="CA29" i="27"/>
  <c r="BY29" i="27"/>
  <c r="CA28" i="27"/>
  <c r="BY28" i="27"/>
  <c r="BZ26" i="27"/>
  <c r="BX26" i="27"/>
  <c r="BX33" i="27" s="1"/>
  <c r="BX36" i="27" s="1"/>
  <c r="BW26" i="27"/>
  <c r="BW33" i="27" s="1"/>
  <c r="BY33" i="27" s="1"/>
  <c r="CA25" i="27"/>
  <c r="BY25" i="27"/>
  <c r="BR35" i="27"/>
  <c r="BP35" i="27"/>
  <c r="BR34" i="27"/>
  <c r="BP34" i="27"/>
  <c r="BS32" i="27"/>
  <c r="BQ32" i="27"/>
  <c r="BS31" i="27"/>
  <c r="BQ31" i="27"/>
  <c r="BS30" i="27"/>
  <c r="BQ30" i="27"/>
  <c r="BS29" i="27"/>
  <c r="BQ29" i="27"/>
  <c r="BS28" i="27"/>
  <c r="BQ28" i="27"/>
  <c r="BR26" i="27"/>
  <c r="BP26" i="27"/>
  <c r="BP33" i="27" s="1"/>
  <c r="BO26" i="27"/>
  <c r="BO33" i="27" s="1"/>
  <c r="BQ33" i="27" s="1"/>
  <c r="BS25" i="27"/>
  <c r="BQ25" i="27"/>
  <c r="BJ35" i="27"/>
  <c r="BH35" i="27"/>
  <c r="BJ34" i="27"/>
  <c r="BH34" i="27"/>
  <c r="BG33" i="27"/>
  <c r="BK32" i="27"/>
  <c r="BI32" i="27"/>
  <c r="BK31" i="27"/>
  <c r="BI31" i="27"/>
  <c r="BK30" i="27"/>
  <c r="BI30" i="27"/>
  <c r="BK29" i="27"/>
  <c r="BI29" i="27"/>
  <c r="BK28" i="27"/>
  <c r="BI28" i="27"/>
  <c r="BJ26" i="27"/>
  <c r="BH26" i="27"/>
  <c r="BH33" i="27" s="1"/>
  <c r="BH36" i="27" s="1"/>
  <c r="BG26" i="27"/>
  <c r="BK25" i="27"/>
  <c r="BI25" i="27"/>
  <c r="BB35" i="27"/>
  <c r="AZ35" i="27"/>
  <c r="BB34" i="27"/>
  <c r="AZ34" i="27"/>
  <c r="AY33" i="27"/>
  <c r="BA33" i="27" s="1"/>
  <c r="BC32" i="27"/>
  <c r="BA32" i="27"/>
  <c r="BC31" i="27"/>
  <c r="BA31" i="27"/>
  <c r="BC30" i="27"/>
  <c r="BA30" i="27"/>
  <c r="BC29" i="27"/>
  <c r="BA29" i="27"/>
  <c r="BC28" i="27"/>
  <c r="BA28" i="27"/>
  <c r="BB26" i="27"/>
  <c r="AZ26" i="27"/>
  <c r="AZ33" i="27" s="1"/>
  <c r="AY26" i="27"/>
  <c r="BC25" i="27"/>
  <c r="BA25" i="27"/>
  <c r="AT35" i="27"/>
  <c r="AR35" i="27"/>
  <c r="AT34" i="27"/>
  <c r="AR34" i="27"/>
  <c r="AQ33" i="27"/>
  <c r="AU32" i="27"/>
  <c r="AS32" i="27"/>
  <c r="AU31" i="27"/>
  <c r="AS31" i="27"/>
  <c r="AU30" i="27"/>
  <c r="AS30" i="27"/>
  <c r="AU29" i="27"/>
  <c r="AS29" i="27"/>
  <c r="AU28" i="27"/>
  <c r="AS28" i="27"/>
  <c r="AT26" i="27"/>
  <c r="AR26" i="27"/>
  <c r="AR33" i="27" s="1"/>
  <c r="AR36" i="27" s="1"/>
  <c r="AQ26" i="27"/>
  <c r="AU25" i="27"/>
  <c r="AS25" i="27"/>
  <c r="AL35" i="27"/>
  <c r="AJ35" i="27"/>
  <c r="AL34" i="27"/>
  <c r="AJ34" i="27"/>
  <c r="AI33" i="27"/>
  <c r="AK33" i="27" s="1"/>
  <c r="AM32" i="27"/>
  <c r="AK32" i="27"/>
  <c r="AM31" i="27"/>
  <c r="AK31" i="27"/>
  <c r="AM30" i="27"/>
  <c r="AK30" i="27"/>
  <c r="AM29" i="27"/>
  <c r="AK29" i="27"/>
  <c r="AM28" i="27"/>
  <c r="AK28" i="27"/>
  <c r="AL26" i="27"/>
  <c r="AJ26" i="27"/>
  <c r="AJ33" i="27" s="1"/>
  <c r="AI26" i="27"/>
  <c r="AM25" i="27"/>
  <c r="AK25" i="27"/>
  <c r="AD35" i="27"/>
  <c r="AB35" i="27"/>
  <c r="AD34" i="27"/>
  <c r="AB34" i="27"/>
  <c r="AA33" i="27"/>
  <c r="AE32" i="27"/>
  <c r="AC32" i="27"/>
  <c r="AE31" i="27"/>
  <c r="AC31" i="27"/>
  <c r="AE30" i="27"/>
  <c r="AC30" i="27"/>
  <c r="AE29" i="27"/>
  <c r="AC29" i="27"/>
  <c r="AE28" i="27"/>
  <c r="AC28" i="27"/>
  <c r="AD26" i="27"/>
  <c r="AB26" i="27"/>
  <c r="AB33" i="27" s="1"/>
  <c r="AB36" i="27" s="1"/>
  <c r="AA26" i="27"/>
  <c r="AE25" i="27"/>
  <c r="AC25" i="27"/>
  <c r="V35" i="27"/>
  <c r="T35" i="27"/>
  <c r="V34" i="27"/>
  <c r="T34" i="27"/>
  <c r="S33" i="27"/>
  <c r="U33" i="27" s="1"/>
  <c r="W32" i="27"/>
  <c r="U32" i="27"/>
  <c r="W31" i="27"/>
  <c r="U31" i="27"/>
  <c r="W30" i="27"/>
  <c r="U30" i="27"/>
  <c r="W29" i="27"/>
  <c r="U29" i="27"/>
  <c r="W28" i="27"/>
  <c r="U28" i="27"/>
  <c r="V26" i="27"/>
  <c r="T26" i="27"/>
  <c r="T33" i="27" s="1"/>
  <c r="S26" i="27"/>
  <c r="W25" i="27"/>
  <c r="U25" i="27"/>
  <c r="N35" i="27"/>
  <c r="L35" i="27"/>
  <c r="N34" i="27"/>
  <c r="L34" i="27"/>
  <c r="K33" i="27"/>
  <c r="O32" i="27"/>
  <c r="M32" i="27"/>
  <c r="O31" i="27"/>
  <c r="M31" i="27"/>
  <c r="O30" i="27"/>
  <c r="M30" i="27"/>
  <c r="O29" i="27"/>
  <c r="M29" i="27"/>
  <c r="O28" i="27"/>
  <c r="M28" i="27"/>
  <c r="N26" i="27"/>
  <c r="L26" i="27"/>
  <c r="L33" i="27" s="1"/>
  <c r="L36" i="27" s="1"/>
  <c r="K26" i="27"/>
  <c r="O25" i="27"/>
  <c r="M25" i="27"/>
  <c r="D33" i="27"/>
  <c r="C33" i="27"/>
  <c r="F26" i="27"/>
  <c r="G25" i="27"/>
  <c r="E25" i="27"/>
  <c r="D26" i="27"/>
  <c r="C26" i="27"/>
  <c r="BZ35" i="38"/>
  <c r="BX35" i="38"/>
  <c r="BZ34" i="38"/>
  <c r="BZ33" i="38" s="1"/>
  <c r="BZ36" i="38" s="1"/>
  <c r="BX34" i="38"/>
  <c r="BX33" i="38" s="1"/>
  <c r="BX36" i="38" s="1"/>
  <c r="BW33" i="38"/>
  <c r="CA32" i="38"/>
  <c r="BY32" i="38"/>
  <c r="CA31" i="38"/>
  <c r="BY31" i="38"/>
  <c r="CA30" i="38"/>
  <c r="BY30" i="38"/>
  <c r="CA29" i="38"/>
  <c r="BY29" i="38"/>
  <c r="CA28" i="38"/>
  <c r="BY28" i="38"/>
  <c r="BR35" i="38"/>
  <c r="BP35" i="38"/>
  <c r="BR34" i="38"/>
  <c r="BR33" i="38" s="1"/>
  <c r="BR36" i="38" s="1"/>
  <c r="BP34" i="38"/>
  <c r="BP33" i="38" s="1"/>
  <c r="BP36" i="38" s="1"/>
  <c r="BO33" i="38"/>
  <c r="BS32" i="38"/>
  <c r="BQ32" i="38"/>
  <c r="BS31" i="38"/>
  <c r="BQ31" i="38"/>
  <c r="BS30" i="38"/>
  <c r="BQ30" i="38"/>
  <c r="BS29" i="38"/>
  <c r="BQ29" i="38"/>
  <c r="BS28" i="38"/>
  <c r="BQ28" i="38"/>
  <c r="BJ35" i="38"/>
  <c r="BH35" i="38"/>
  <c r="BJ34" i="38"/>
  <c r="BJ33" i="38" s="1"/>
  <c r="BH34" i="38"/>
  <c r="BH33" i="38" s="1"/>
  <c r="BH36" i="38" s="1"/>
  <c r="BG33" i="38"/>
  <c r="BK32" i="38"/>
  <c r="BI32" i="38"/>
  <c r="BK31" i="38"/>
  <c r="BI31" i="38"/>
  <c r="BK30" i="38"/>
  <c r="BI30" i="38"/>
  <c r="BK29" i="38"/>
  <c r="BI29" i="38"/>
  <c r="BK28" i="38"/>
  <c r="BI28" i="38"/>
  <c r="BB35" i="38"/>
  <c r="AZ35" i="38"/>
  <c r="BB34" i="38"/>
  <c r="BB33" i="38" s="1"/>
  <c r="BB36" i="38" s="1"/>
  <c r="AZ34" i="38"/>
  <c r="AZ33" i="38" s="1"/>
  <c r="AZ36" i="38" s="1"/>
  <c r="AY33" i="38"/>
  <c r="BA33" i="38" s="1"/>
  <c r="BC32" i="38"/>
  <c r="BA32" i="38"/>
  <c r="BC31" i="38"/>
  <c r="BA31" i="38"/>
  <c r="BC30" i="38"/>
  <c r="BA30" i="38"/>
  <c r="BC29" i="38"/>
  <c r="BA29" i="38"/>
  <c r="BC28" i="38"/>
  <c r="BA28" i="38"/>
  <c r="AT35" i="38"/>
  <c r="AR35" i="38"/>
  <c r="AT34" i="38"/>
  <c r="AT33" i="38" s="1"/>
  <c r="AR34" i="38"/>
  <c r="AR33" i="38" s="1"/>
  <c r="AR36" i="38" s="1"/>
  <c r="AQ33" i="38"/>
  <c r="AU32" i="38"/>
  <c r="AS32" i="38"/>
  <c r="AU31" i="38"/>
  <c r="AS31" i="38"/>
  <c r="AU30" i="38"/>
  <c r="AS30" i="38"/>
  <c r="AU29" i="38"/>
  <c r="AS29" i="38"/>
  <c r="AU28" i="38"/>
  <c r="AS28" i="38"/>
  <c r="AL35" i="38"/>
  <c r="AJ35" i="38"/>
  <c r="AL34" i="38"/>
  <c r="AL33" i="38" s="1"/>
  <c r="AJ34" i="38"/>
  <c r="AJ33" i="38" s="1"/>
  <c r="AJ36" i="38" s="1"/>
  <c r="AI33" i="38"/>
  <c r="AM32" i="38"/>
  <c r="AK32" i="38"/>
  <c r="AM31" i="38"/>
  <c r="AK31" i="38"/>
  <c r="AM30" i="38"/>
  <c r="AK30" i="38"/>
  <c r="AM29" i="38"/>
  <c r="AK29" i="38"/>
  <c r="AM28" i="38"/>
  <c r="AK28" i="38"/>
  <c r="AD35" i="38"/>
  <c r="AB35" i="38"/>
  <c r="AD34" i="38"/>
  <c r="AD33" i="38" s="1"/>
  <c r="AB34" i="38"/>
  <c r="AB33" i="38" s="1"/>
  <c r="AB36" i="38" s="1"/>
  <c r="AA33" i="38"/>
  <c r="AE32" i="38"/>
  <c r="AC32" i="38"/>
  <c r="AE31" i="38"/>
  <c r="AC31" i="38"/>
  <c r="AE30" i="38"/>
  <c r="AC30" i="38"/>
  <c r="AE29" i="38"/>
  <c r="AC29" i="38"/>
  <c r="AE28" i="38"/>
  <c r="AC28" i="38"/>
  <c r="V35" i="38"/>
  <c r="T35" i="38"/>
  <c r="V34" i="38"/>
  <c r="V33" i="38" s="1"/>
  <c r="T34" i="38"/>
  <c r="T33" i="38" s="1"/>
  <c r="T36" i="38" s="1"/>
  <c r="S33" i="38"/>
  <c r="W32" i="38"/>
  <c r="U32" i="38"/>
  <c r="W31" i="38"/>
  <c r="U31" i="38"/>
  <c r="W30" i="38"/>
  <c r="U30" i="38"/>
  <c r="W29" i="38"/>
  <c r="U29" i="38"/>
  <c r="W28" i="38"/>
  <c r="U28" i="38"/>
  <c r="S2" i="38"/>
  <c r="T2" i="38"/>
  <c r="V2" i="38"/>
  <c r="U4" i="38"/>
  <c r="W4" i="38"/>
  <c r="U5" i="38"/>
  <c r="W5" i="38"/>
  <c r="U6" i="38"/>
  <c r="W6" i="38"/>
  <c r="U7" i="38"/>
  <c r="W7" i="38"/>
  <c r="U8" i="38"/>
  <c r="W8" i="38"/>
  <c r="U9" i="38"/>
  <c r="W9" i="38"/>
  <c r="U10" i="38"/>
  <c r="W10" i="38"/>
  <c r="U11" i="38"/>
  <c r="W11" i="38"/>
  <c r="U12" i="38"/>
  <c r="W12" i="38"/>
  <c r="U13" i="38"/>
  <c r="W13" i="38"/>
  <c r="U14" i="38"/>
  <c r="W14" i="38"/>
  <c r="U15" i="38"/>
  <c r="W15" i="38"/>
  <c r="U16" i="38"/>
  <c r="W16" i="38"/>
  <c r="U17" i="38"/>
  <c r="W17" i="38"/>
  <c r="U18" i="38"/>
  <c r="W18" i="38"/>
  <c r="U19" i="38"/>
  <c r="W19" i="38"/>
  <c r="U20" i="38"/>
  <c r="W20" i="38"/>
  <c r="U21" i="38"/>
  <c r="W21" i="38"/>
  <c r="U22" i="38"/>
  <c r="W22" i="38"/>
  <c r="U23" i="38"/>
  <c r="W23" i="38"/>
  <c r="U24" i="38"/>
  <c r="W24" i="38"/>
  <c r="U25" i="38"/>
  <c r="W25" i="38"/>
  <c r="S26" i="38"/>
  <c r="T26" i="38"/>
  <c r="V26" i="38"/>
  <c r="F36" i="38"/>
  <c r="F33" i="38"/>
  <c r="D33" i="38"/>
  <c r="A49" i="38"/>
  <c r="A48" i="38"/>
  <c r="A47" i="38"/>
  <c r="A46" i="38"/>
  <c r="A45" i="38"/>
  <c r="A44" i="38"/>
  <c r="A43" i="38"/>
  <c r="A42" i="38"/>
  <c r="A41" i="38"/>
  <c r="A40" i="38"/>
  <c r="I38" i="38"/>
  <c r="F38" i="38"/>
  <c r="C38" i="38"/>
  <c r="N35" i="38"/>
  <c r="L35" i="38"/>
  <c r="F35" i="38"/>
  <c r="D35" i="38"/>
  <c r="N34" i="38"/>
  <c r="L34" i="38"/>
  <c r="F34" i="38"/>
  <c r="D34" i="38"/>
  <c r="O32" i="38"/>
  <c r="M32" i="38"/>
  <c r="G32" i="38"/>
  <c r="E32" i="38"/>
  <c r="O31" i="38"/>
  <c r="M31" i="38"/>
  <c r="G31" i="38"/>
  <c r="E31" i="38"/>
  <c r="O30" i="38"/>
  <c r="M30" i="38"/>
  <c r="G30" i="38"/>
  <c r="E30" i="38"/>
  <c r="O29" i="38"/>
  <c r="M29" i="38"/>
  <c r="G29" i="38"/>
  <c r="E29" i="38"/>
  <c r="O28" i="38"/>
  <c r="M28" i="38"/>
  <c r="G28" i="38"/>
  <c r="E28" i="38"/>
  <c r="BZ26" i="38"/>
  <c r="BX26" i="38"/>
  <c r="BW26" i="38"/>
  <c r="BR26" i="38"/>
  <c r="BP26" i="38"/>
  <c r="BO26" i="38"/>
  <c r="BJ26" i="38"/>
  <c r="BH26" i="38"/>
  <c r="BG26" i="38"/>
  <c r="BB26" i="38"/>
  <c r="AZ26" i="38"/>
  <c r="AY26" i="38"/>
  <c r="AT26" i="38"/>
  <c r="AR26" i="38"/>
  <c r="AQ26" i="38"/>
  <c r="AL26" i="38"/>
  <c r="AJ26" i="38"/>
  <c r="AI26" i="38"/>
  <c r="AD26" i="38"/>
  <c r="AB26" i="38"/>
  <c r="AA26" i="38"/>
  <c r="N26" i="38"/>
  <c r="N33" i="38" s="1"/>
  <c r="L26" i="38"/>
  <c r="K26" i="38"/>
  <c r="K33" i="38" s="1"/>
  <c r="F26" i="38"/>
  <c r="D26" i="38"/>
  <c r="C26" i="38"/>
  <c r="C33" i="38" s="1"/>
  <c r="CA25" i="38"/>
  <c r="BY25" i="38"/>
  <c r="BS25" i="38"/>
  <c r="BQ25" i="38"/>
  <c r="BK25" i="38"/>
  <c r="BI25" i="38"/>
  <c r="BC25" i="38"/>
  <c r="BA25" i="38"/>
  <c r="AU25" i="38"/>
  <c r="AS25" i="38"/>
  <c r="AM25" i="38"/>
  <c r="AK25" i="38"/>
  <c r="AE25" i="38"/>
  <c r="AC25" i="38"/>
  <c r="O25" i="38"/>
  <c r="M25" i="38"/>
  <c r="G25" i="38"/>
  <c r="E25" i="38"/>
  <c r="CA24" i="38"/>
  <c r="BY24" i="38"/>
  <c r="BS24" i="38"/>
  <c r="BQ24" i="38"/>
  <c r="BK24" i="38"/>
  <c r="BI24" i="38"/>
  <c r="BC24" i="38"/>
  <c r="BA24" i="38"/>
  <c r="AU24" i="38"/>
  <c r="AS24" i="38"/>
  <c r="AM24" i="38"/>
  <c r="AK24" i="38"/>
  <c r="AE24" i="38"/>
  <c r="AC24" i="38"/>
  <c r="O24" i="38"/>
  <c r="M24" i="38"/>
  <c r="G24" i="38"/>
  <c r="E24" i="38"/>
  <c r="CA23" i="38"/>
  <c r="BY23" i="38"/>
  <c r="BS23" i="38"/>
  <c r="BQ23" i="38"/>
  <c r="BK23" i="38"/>
  <c r="BI23" i="38"/>
  <c r="BC23" i="38"/>
  <c r="BA23" i="38"/>
  <c r="AU23" i="38"/>
  <c r="AS23" i="38"/>
  <c r="AM23" i="38"/>
  <c r="AK23" i="38"/>
  <c r="AE23" i="38"/>
  <c r="AC23" i="38"/>
  <c r="O23" i="38"/>
  <c r="M23" i="38"/>
  <c r="G23" i="38"/>
  <c r="E23" i="38"/>
  <c r="CA22" i="38"/>
  <c r="BY22" i="38"/>
  <c r="BS22" i="38"/>
  <c r="BQ22" i="38"/>
  <c r="BK22" i="38"/>
  <c r="BI22" i="38"/>
  <c r="BC22" i="38"/>
  <c r="BA22" i="38"/>
  <c r="AU22" i="38"/>
  <c r="AS22" i="38"/>
  <c r="AM22" i="38"/>
  <c r="AK22" i="38"/>
  <c r="AE22" i="38"/>
  <c r="AC22" i="38"/>
  <c r="O22" i="38"/>
  <c r="M22" i="38"/>
  <c r="G22" i="38"/>
  <c r="E22" i="38"/>
  <c r="CA21" i="38"/>
  <c r="BY21" i="38"/>
  <c r="BS21" i="38"/>
  <c r="BQ21" i="38"/>
  <c r="BK21" i="38"/>
  <c r="BI21" i="38"/>
  <c r="BC21" i="38"/>
  <c r="BA21" i="38"/>
  <c r="AU21" i="38"/>
  <c r="AS21" i="38"/>
  <c r="AM21" i="38"/>
  <c r="AK21" i="38"/>
  <c r="AE21" i="38"/>
  <c r="AC21" i="38"/>
  <c r="O21" i="38"/>
  <c r="M21" i="38"/>
  <c r="G21" i="38"/>
  <c r="E21" i="38"/>
  <c r="CA20" i="38"/>
  <c r="BY20" i="38"/>
  <c r="BS20" i="38"/>
  <c r="BQ20" i="38"/>
  <c r="BK20" i="38"/>
  <c r="BI20" i="38"/>
  <c r="BC20" i="38"/>
  <c r="BA20" i="38"/>
  <c r="AU20" i="38"/>
  <c r="AS20" i="38"/>
  <c r="AM20" i="38"/>
  <c r="AK20" i="38"/>
  <c r="AE20" i="38"/>
  <c r="AC20" i="38"/>
  <c r="O20" i="38"/>
  <c r="M20" i="38"/>
  <c r="G20" i="38"/>
  <c r="E20" i="38"/>
  <c r="CA19" i="38"/>
  <c r="BY19" i="38"/>
  <c r="BS19" i="38"/>
  <c r="BQ19" i="38"/>
  <c r="BK19" i="38"/>
  <c r="BI19" i="38"/>
  <c r="BC19" i="38"/>
  <c r="BA19" i="38"/>
  <c r="AU19" i="38"/>
  <c r="AS19" i="38"/>
  <c r="AM19" i="38"/>
  <c r="AK19" i="38"/>
  <c r="AE19" i="38"/>
  <c r="AC19" i="38"/>
  <c r="O19" i="38"/>
  <c r="M19" i="38"/>
  <c r="G19" i="38"/>
  <c r="E19" i="38"/>
  <c r="CA18" i="38"/>
  <c r="BY18" i="38"/>
  <c r="BS18" i="38"/>
  <c r="BQ18" i="38"/>
  <c r="BK18" i="38"/>
  <c r="BI18" i="38"/>
  <c r="BC18" i="38"/>
  <c r="BA18" i="38"/>
  <c r="AU18" i="38"/>
  <c r="AS18" i="38"/>
  <c r="AM18" i="38"/>
  <c r="AK18" i="38"/>
  <c r="AE18" i="38"/>
  <c r="AC18" i="38"/>
  <c r="O18" i="38"/>
  <c r="M18" i="38"/>
  <c r="G18" i="38"/>
  <c r="E18" i="38"/>
  <c r="CA17" i="38"/>
  <c r="BY17" i="38"/>
  <c r="BS17" i="38"/>
  <c r="BQ17" i="38"/>
  <c r="BK17" i="38"/>
  <c r="BI17" i="38"/>
  <c r="BC17" i="38"/>
  <c r="BA17" i="38"/>
  <c r="AU17" i="38"/>
  <c r="AS17" i="38"/>
  <c r="AM17" i="38"/>
  <c r="AK17" i="38"/>
  <c r="AE17" i="38"/>
  <c r="AC17" i="38"/>
  <c r="O17" i="38"/>
  <c r="M17" i="38"/>
  <c r="G17" i="38"/>
  <c r="E17" i="38"/>
  <c r="CA16" i="38"/>
  <c r="BY16" i="38"/>
  <c r="BS16" i="38"/>
  <c r="BQ16" i="38"/>
  <c r="BK16" i="38"/>
  <c r="BI16" i="38"/>
  <c r="BC16" i="38"/>
  <c r="BA16" i="38"/>
  <c r="AU16" i="38"/>
  <c r="AS16" i="38"/>
  <c r="AM16" i="38"/>
  <c r="AK16" i="38"/>
  <c r="AE16" i="38"/>
  <c r="AC16" i="38"/>
  <c r="O16" i="38"/>
  <c r="M16" i="38"/>
  <c r="G16" i="38"/>
  <c r="E16" i="38"/>
  <c r="CA15" i="38"/>
  <c r="BY15" i="38"/>
  <c r="BS15" i="38"/>
  <c r="BQ15" i="38"/>
  <c r="BK15" i="38"/>
  <c r="BI15" i="38"/>
  <c r="BC15" i="38"/>
  <c r="BA15" i="38"/>
  <c r="AU15" i="38"/>
  <c r="AS15" i="38"/>
  <c r="AM15" i="38"/>
  <c r="AK15" i="38"/>
  <c r="AE15" i="38"/>
  <c r="AC15" i="38"/>
  <c r="O15" i="38"/>
  <c r="M15" i="38"/>
  <c r="G15" i="38"/>
  <c r="E15" i="38"/>
  <c r="CA14" i="38"/>
  <c r="BY14" i="38"/>
  <c r="BS14" i="38"/>
  <c r="BQ14" i="38"/>
  <c r="BK14" i="38"/>
  <c r="BI14" i="38"/>
  <c r="BC14" i="38"/>
  <c r="BA14" i="38"/>
  <c r="AU14" i="38"/>
  <c r="AS14" i="38"/>
  <c r="AM14" i="38"/>
  <c r="AK14" i="38"/>
  <c r="AE14" i="38"/>
  <c r="AC14" i="38"/>
  <c r="O14" i="38"/>
  <c r="M14" i="38"/>
  <c r="G14" i="38"/>
  <c r="E14" i="38"/>
  <c r="CA13" i="38"/>
  <c r="BY13" i="38"/>
  <c r="BS13" i="38"/>
  <c r="BQ13" i="38"/>
  <c r="BK13" i="38"/>
  <c r="BI13" i="38"/>
  <c r="BC13" i="38"/>
  <c r="BA13" i="38"/>
  <c r="AU13" i="38"/>
  <c r="AS13" i="38"/>
  <c r="AM13" i="38"/>
  <c r="AK13" i="38"/>
  <c r="AE13" i="38"/>
  <c r="AC13" i="38"/>
  <c r="O13" i="38"/>
  <c r="M13" i="38"/>
  <c r="G13" i="38"/>
  <c r="E13" i="38"/>
  <c r="CA12" i="38"/>
  <c r="BY12" i="38"/>
  <c r="BS12" i="38"/>
  <c r="BQ12" i="38"/>
  <c r="BK12" i="38"/>
  <c r="BI12" i="38"/>
  <c r="BC12" i="38"/>
  <c r="BA12" i="38"/>
  <c r="AU12" i="38"/>
  <c r="AS12" i="38"/>
  <c r="AM12" i="38"/>
  <c r="AK12" i="38"/>
  <c r="AE12" i="38"/>
  <c r="AC12" i="38"/>
  <c r="O12" i="38"/>
  <c r="M12" i="38"/>
  <c r="G12" i="38"/>
  <c r="E12" i="38"/>
  <c r="CA11" i="38"/>
  <c r="BY11" i="38"/>
  <c r="BS11" i="38"/>
  <c r="BQ11" i="38"/>
  <c r="BK11" i="38"/>
  <c r="BI11" i="38"/>
  <c r="BC11" i="38"/>
  <c r="BA11" i="38"/>
  <c r="AU11" i="38"/>
  <c r="AS11" i="38"/>
  <c r="AM11" i="38"/>
  <c r="AK11" i="38"/>
  <c r="AE11" i="38"/>
  <c r="AC11" i="38"/>
  <c r="O11" i="38"/>
  <c r="M11" i="38"/>
  <c r="G11" i="38"/>
  <c r="E11" i="38"/>
  <c r="CA10" i="38"/>
  <c r="BY10" i="38"/>
  <c r="BS10" i="38"/>
  <c r="BQ10" i="38"/>
  <c r="BK10" i="38"/>
  <c r="BI10" i="38"/>
  <c r="BC10" i="38"/>
  <c r="BA10" i="38"/>
  <c r="AU10" i="38"/>
  <c r="AS10" i="38"/>
  <c r="AM10" i="38"/>
  <c r="AK10" i="38"/>
  <c r="AE10" i="38"/>
  <c r="AC10" i="38"/>
  <c r="O10" i="38"/>
  <c r="M10" i="38"/>
  <c r="G10" i="38"/>
  <c r="E10" i="38"/>
  <c r="CA9" i="38"/>
  <c r="BY9" i="38"/>
  <c r="BS9" i="38"/>
  <c r="BQ9" i="38"/>
  <c r="BK9" i="38"/>
  <c r="BI9" i="38"/>
  <c r="BC9" i="38"/>
  <c r="BA9" i="38"/>
  <c r="AU9" i="38"/>
  <c r="AS9" i="38"/>
  <c r="AM9" i="38"/>
  <c r="AK9" i="38"/>
  <c r="AE9" i="38"/>
  <c r="AC9" i="38"/>
  <c r="O9" i="38"/>
  <c r="M9" i="38"/>
  <c r="G9" i="38"/>
  <c r="E9" i="38"/>
  <c r="CA8" i="38"/>
  <c r="BY8" i="38"/>
  <c r="BS8" i="38"/>
  <c r="BQ8" i="38"/>
  <c r="BK8" i="38"/>
  <c r="BI8" i="38"/>
  <c r="BC8" i="38"/>
  <c r="BA8" i="38"/>
  <c r="AU8" i="38"/>
  <c r="AS8" i="38"/>
  <c r="AM8" i="38"/>
  <c r="AK8" i="38"/>
  <c r="AE8" i="38"/>
  <c r="AC8" i="38"/>
  <c r="O8" i="38"/>
  <c r="M8" i="38"/>
  <c r="G8" i="38"/>
  <c r="E8" i="38"/>
  <c r="CA7" i="38"/>
  <c r="BY7" i="38"/>
  <c r="BS7" i="38"/>
  <c r="BQ7" i="38"/>
  <c r="BK7" i="38"/>
  <c r="BI7" i="38"/>
  <c r="BC7" i="38"/>
  <c r="BA7" i="38"/>
  <c r="AU7" i="38"/>
  <c r="AS7" i="38"/>
  <c r="AM7" i="38"/>
  <c r="AK7" i="38"/>
  <c r="AE7" i="38"/>
  <c r="AC7" i="38"/>
  <c r="O7" i="38"/>
  <c r="M7" i="38"/>
  <c r="G7" i="38"/>
  <c r="E7" i="38"/>
  <c r="CA6" i="38"/>
  <c r="BY6" i="38"/>
  <c r="BS6" i="38"/>
  <c r="BQ6" i="38"/>
  <c r="BK6" i="38"/>
  <c r="BI6" i="38"/>
  <c r="BC6" i="38"/>
  <c r="BA6" i="38"/>
  <c r="AU6" i="38"/>
  <c r="AS6" i="38"/>
  <c r="AM6" i="38"/>
  <c r="AK6" i="38"/>
  <c r="AE6" i="38"/>
  <c r="AC6" i="38"/>
  <c r="O6" i="38"/>
  <c r="M6" i="38"/>
  <c r="G6" i="38"/>
  <c r="E6" i="38"/>
  <c r="CA5" i="38"/>
  <c r="BY5" i="38"/>
  <c r="BS5" i="38"/>
  <c r="BQ5" i="38"/>
  <c r="BK5" i="38"/>
  <c r="BI5" i="38"/>
  <c r="BC5" i="38"/>
  <c r="BA5" i="38"/>
  <c r="AU5" i="38"/>
  <c r="AS5" i="38"/>
  <c r="AM5" i="38"/>
  <c r="AK5" i="38"/>
  <c r="AE5" i="38"/>
  <c r="AC5" i="38"/>
  <c r="O5" i="38"/>
  <c r="M5" i="38"/>
  <c r="G5" i="38"/>
  <c r="E5" i="38"/>
  <c r="CA4" i="38"/>
  <c r="BY4" i="38"/>
  <c r="BS4" i="38"/>
  <c r="BQ4" i="38"/>
  <c r="BK4" i="38"/>
  <c r="BI4" i="38"/>
  <c r="BC4" i="38"/>
  <c r="BA4" i="38"/>
  <c r="AU4" i="38"/>
  <c r="AS4" i="38"/>
  <c r="AM4" i="38"/>
  <c r="AK4" i="38"/>
  <c r="AE4" i="38"/>
  <c r="AC4" i="38"/>
  <c r="O4" i="38"/>
  <c r="M4" i="38"/>
  <c r="G4" i="38"/>
  <c r="E4" i="38"/>
  <c r="BZ2" i="38"/>
  <c r="BX2" i="38"/>
  <c r="BW2" i="38"/>
  <c r="BR2" i="38"/>
  <c r="BP2" i="38"/>
  <c r="BO2" i="38"/>
  <c r="BJ2" i="38"/>
  <c r="BH2" i="38"/>
  <c r="BG2" i="38"/>
  <c r="BB2" i="38"/>
  <c r="AZ2" i="38"/>
  <c r="AY2" i="38"/>
  <c r="AT2" i="38"/>
  <c r="AR2" i="38"/>
  <c r="AQ2" i="38"/>
  <c r="AL2" i="38"/>
  <c r="AJ2" i="38"/>
  <c r="AI2" i="38"/>
  <c r="AD2" i="38"/>
  <c r="AB2" i="38"/>
  <c r="AA2" i="38"/>
  <c r="N2" i="38"/>
  <c r="L2" i="38"/>
  <c r="K2" i="38"/>
  <c r="J59" i="37"/>
  <c r="I59" i="37"/>
  <c r="G59" i="37"/>
  <c r="F59" i="37"/>
  <c r="D59" i="37"/>
  <c r="E59" i="37" s="1"/>
  <c r="C59" i="37"/>
  <c r="J58" i="37"/>
  <c r="I58" i="37"/>
  <c r="G58" i="37"/>
  <c r="H58" i="37" s="1"/>
  <c r="F58" i="37"/>
  <c r="D58" i="37"/>
  <c r="L58" i="37" s="1"/>
  <c r="M58" i="37" s="1"/>
  <c r="C58" i="37"/>
  <c r="J34" i="37"/>
  <c r="K34" i="37" s="1"/>
  <c r="I34" i="37"/>
  <c r="G34" i="37"/>
  <c r="F34" i="37"/>
  <c r="D34" i="37"/>
  <c r="C34" i="37"/>
  <c r="J33" i="37"/>
  <c r="I33" i="37"/>
  <c r="G33" i="37"/>
  <c r="F33" i="37"/>
  <c r="D33" i="37"/>
  <c r="C33" i="37"/>
  <c r="N17" i="37"/>
  <c r="L17" i="37"/>
  <c r="K17" i="37"/>
  <c r="M42" i="36"/>
  <c r="M43" i="36"/>
  <c r="M44" i="36"/>
  <c r="M45" i="36"/>
  <c r="M46" i="36"/>
  <c r="M47" i="36"/>
  <c r="M48" i="36"/>
  <c r="M49" i="36"/>
  <c r="M50" i="36"/>
  <c r="M51" i="36"/>
  <c r="C64" i="36"/>
  <c r="A64" i="36"/>
  <c r="A63" i="36"/>
  <c r="C62" i="36"/>
  <c r="A62" i="36"/>
  <c r="C61" i="36"/>
  <c r="A61" i="36"/>
  <c r="C60" i="36"/>
  <c r="A60" i="36"/>
  <c r="A59" i="36"/>
  <c r="C58" i="36"/>
  <c r="A58" i="36"/>
  <c r="C57" i="36"/>
  <c r="A57" i="36"/>
  <c r="C56" i="36"/>
  <c r="A56" i="36"/>
  <c r="A55" i="36"/>
  <c r="C54" i="36"/>
  <c r="A54" i="36"/>
  <c r="C53" i="36"/>
  <c r="A53" i="36"/>
  <c r="A52" i="36"/>
  <c r="F51" i="36"/>
  <c r="C51" i="36"/>
  <c r="A51" i="36"/>
  <c r="A50" i="36"/>
  <c r="A49" i="36"/>
  <c r="A48" i="36"/>
  <c r="A47" i="36"/>
  <c r="A46" i="36"/>
  <c r="F45" i="36"/>
  <c r="A45" i="36"/>
  <c r="A44" i="36"/>
  <c r="F43" i="36"/>
  <c r="C43" i="36"/>
  <c r="A43" i="36"/>
  <c r="A42" i="36"/>
  <c r="A41" i="36"/>
  <c r="A40" i="36"/>
  <c r="I38" i="36"/>
  <c r="F38" i="36"/>
  <c r="C38" i="36"/>
  <c r="CP35" i="36"/>
  <c r="CN35" i="36"/>
  <c r="CH35" i="36"/>
  <c r="CF35" i="36"/>
  <c r="BZ35" i="36"/>
  <c r="BX35" i="36"/>
  <c r="BR35" i="36"/>
  <c r="BP35" i="36"/>
  <c r="BJ35" i="36"/>
  <c r="BH35" i="36"/>
  <c r="BB35" i="36"/>
  <c r="AZ35" i="36"/>
  <c r="AT35" i="36"/>
  <c r="AR35" i="36"/>
  <c r="AL35" i="36"/>
  <c r="AJ35" i="36"/>
  <c r="AD35" i="36"/>
  <c r="AB35" i="36"/>
  <c r="V35" i="36"/>
  <c r="T35" i="36"/>
  <c r="N35" i="36"/>
  <c r="L35" i="36"/>
  <c r="F35" i="36"/>
  <c r="D35" i="36"/>
  <c r="CP34" i="36"/>
  <c r="CP33" i="36" s="1"/>
  <c r="CN34" i="36"/>
  <c r="CH34" i="36"/>
  <c r="CF34" i="36"/>
  <c r="BZ34" i="36"/>
  <c r="BX34" i="36"/>
  <c r="BR34" i="36"/>
  <c r="BP34" i="36"/>
  <c r="BJ34" i="36"/>
  <c r="BH34" i="36"/>
  <c r="BB34" i="36"/>
  <c r="AZ34" i="36"/>
  <c r="AT34" i="36"/>
  <c r="AR34" i="36"/>
  <c r="AL34" i="36"/>
  <c r="AJ34" i="36"/>
  <c r="AD34" i="36"/>
  <c r="AD33" i="36" s="1"/>
  <c r="AB34" i="36"/>
  <c r="V34" i="36"/>
  <c r="T34" i="36"/>
  <c r="N34" i="36"/>
  <c r="L34" i="36"/>
  <c r="F34" i="36"/>
  <c r="D34" i="36"/>
  <c r="CN33" i="36"/>
  <c r="CN36" i="36" s="1"/>
  <c r="G51" i="36" s="1"/>
  <c r="CM33" i="36"/>
  <c r="CM36" i="36" s="1"/>
  <c r="D51" i="36" s="1"/>
  <c r="BR33" i="36"/>
  <c r="BR36" i="36" s="1"/>
  <c r="J48" i="36" s="1"/>
  <c r="BP33" i="36"/>
  <c r="BP36" i="36" s="1"/>
  <c r="G48" i="36" s="1"/>
  <c r="BO33" i="36"/>
  <c r="C48" i="36" s="1"/>
  <c r="BG33" i="36"/>
  <c r="AR33" i="36"/>
  <c r="AR36" i="36" s="1"/>
  <c r="G45" i="36" s="1"/>
  <c r="AB33" i="36"/>
  <c r="AB36" i="36" s="1"/>
  <c r="G43" i="36" s="1"/>
  <c r="AA33" i="36"/>
  <c r="AA36" i="36" s="1"/>
  <c r="D43" i="36" s="1"/>
  <c r="F33" i="36"/>
  <c r="F36" i="36" s="1"/>
  <c r="J40" i="36" s="1"/>
  <c r="D33" i="36"/>
  <c r="D36" i="36" s="1"/>
  <c r="G40" i="36" s="1"/>
  <c r="C33" i="36"/>
  <c r="C40" i="36" s="1"/>
  <c r="CQ32" i="36"/>
  <c r="CO32" i="36"/>
  <c r="CI32" i="36"/>
  <c r="CG32" i="36"/>
  <c r="CA32" i="36"/>
  <c r="BY32" i="36"/>
  <c r="BS32" i="36"/>
  <c r="BQ32" i="36"/>
  <c r="BK32" i="36"/>
  <c r="BI32" i="36"/>
  <c r="BC32" i="36"/>
  <c r="BA32" i="36"/>
  <c r="AU32" i="36"/>
  <c r="AS32" i="36"/>
  <c r="AM32" i="36"/>
  <c r="AK32" i="36"/>
  <c r="AE32" i="36"/>
  <c r="AC32" i="36"/>
  <c r="W32" i="36"/>
  <c r="U32" i="36"/>
  <c r="O32" i="36"/>
  <c r="M32" i="36"/>
  <c r="G32" i="36"/>
  <c r="E32" i="36"/>
  <c r="CQ31" i="36"/>
  <c r="CO31" i="36"/>
  <c r="CI31" i="36"/>
  <c r="CG31" i="36"/>
  <c r="CA31" i="36"/>
  <c r="BY31" i="36"/>
  <c r="BS31" i="36"/>
  <c r="BQ31" i="36"/>
  <c r="BK31" i="36"/>
  <c r="BI31" i="36"/>
  <c r="BC31" i="36"/>
  <c r="BA31" i="36"/>
  <c r="AU31" i="36"/>
  <c r="AS31" i="36"/>
  <c r="AM31" i="36"/>
  <c r="AK31" i="36"/>
  <c r="AE31" i="36"/>
  <c r="AC31" i="36"/>
  <c r="W31" i="36"/>
  <c r="U31" i="36"/>
  <c r="O31" i="36"/>
  <c r="M31" i="36"/>
  <c r="G31" i="36"/>
  <c r="E31" i="36"/>
  <c r="CQ30" i="36"/>
  <c r="CO30" i="36"/>
  <c r="CI30" i="36"/>
  <c r="CG30" i="36"/>
  <c r="CA30" i="36"/>
  <c r="BY30" i="36"/>
  <c r="BS30" i="36"/>
  <c r="BQ30" i="36"/>
  <c r="BK30" i="36"/>
  <c r="BI30" i="36"/>
  <c r="BC30" i="36"/>
  <c r="BA30" i="36"/>
  <c r="AU30" i="36"/>
  <c r="AS30" i="36"/>
  <c r="AM30" i="36"/>
  <c r="AK30" i="36"/>
  <c r="AE30" i="36"/>
  <c r="AC30" i="36"/>
  <c r="W30" i="36"/>
  <c r="U30" i="36"/>
  <c r="O30" i="36"/>
  <c r="M30" i="36"/>
  <c r="G30" i="36"/>
  <c r="E30" i="36"/>
  <c r="CQ29" i="36"/>
  <c r="CO29" i="36"/>
  <c r="CI29" i="36"/>
  <c r="CG29" i="36"/>
  <c r="CA29" i="36"/>
  <c r="BY29" i="36"/>
  <c r="BS29" i="36"/>
  <c r="BQ29" i="36"/>
  <c r="BK29" i="36"/>
  <c r="BI29" i="36"/>
  <c r="BC29" i="36"/>
  <c r="BA29" i="36"/>
  <c r="AU29" i="36"/>
  <c r="AS29" i="36"/>
  <c r="AM29" i="36"/>
  <c r="AK29" i="36"/>
  <c r="AE29" i="36"/>
  <c r="AC29" i="36"/>
  <c r="W29" i="36"/>
  <c r="U29" i="36"/>
  <c r="O29" i="36"/>
  <c r="M29" i="36"/>
  <c r="G29" i="36"/>
  <c r="E29" i="36"/>
  <c r="CQ28" i="36"/>
  <c r="CO28" i="36"/>
  <c r="CI28" i="36"/>
  <c r="CG28" i="36"/>
  <c r="CA28" i="36"/>
  <c r="BY28" i="36"/>
  <c r="BS28" i="36"/>
  <c r="BQ28" i="36"/>
  <c r="BK28" i="36"/>
  <c r="BI28" i="36"/>
  <c r="BC28" i="36"/>
  <c r="BA28" i="36"/>
  <c r="AU28" i="36"/>
  <c r="AS28" i="36"/>
  <c r="AM28" i="36"/>
  <c r="AK28" i="36"/>
  <c r="AE28" i="36"/>
  <c r="AC28" i="36"/>
  <c r="W28" i="36"/>
  <c r="U28" i="36"/>
  <c r="O28" i="36"/>
  <c r="M28" i="36"/>
  <c r="G28" i="36"/>
  <c r="E28" i="36"/>
  <c r="CP26" i="36"/>
  <c r="CN26" i="36"/>
  <c r="CM26" i="36"/>
  <c r="CH26" i="36"/>
  <c r="CH33" i="36" s="1"/>
  <c r="CF26" i="36"/>
  <c r="CF33" i="36" s="1"/>
  <c r="CE26" i="36"/>
  <c r="CE33" i="36" s="1"/>
  <c r="BZ26" i="36"/>
  <c r="BZ33" i="36" s="1"/>
  <c r="BX26" i="36"/>
  <c r="BX33" i="36" s="1"/>
  <c r="BW26" i="36"/>
  <c r="BW33" i="36" s="1"/>
  <c r="BR26" i="36"/>
  <c r="BP26" i="36"/>
  <c r="BO26" i="36"/>
  <c r="BJ26" i="36"/>
  <c r="BJ33" i="36" s="1"/>
  <c r="BH26" i="36"/>
  <c r="BH33" i="36" s="1"/>
  <c r="BG26" i="36"/>
  <c r="BB26" i="36"/>
  <c r="BB33" i="36" s="1"/>
  <c r="AZ26" i="36"/>
  <c r="AZ33" i="36" s="1"/>
  <c r="AY26" i="36"/>
  <c r="AY33" i="36" s="1"/>
  <c r="AT26" i="36"/>
  <c r="AT33" i="36" s="1"/>
  <c r="AR26" i="36"/>
  <c r="AQ26" i="36"/>
  <c r="AQ33" i="36" s="1"/>
  <c r="AL26" i="36"/>
  <c r="AL33" i="36" s="1"/>
  <c r="AJ26" i="36"/>
  <c r="AJ33" i="36" s="1"/>
  <c r="AI26" i="36"/>
  <c r="AI33" i="36" s="1"/>
  <c r="AD26" i="36"/>
  <c r="AB26" i="36"/>
  <c r="AA26" i="36"/>
  <c r="V26" i="36"/>
  <c r="V33" i="36" s="1"/>
  <c r="T26" i="36"/>
  <c r="T33" i="36" s="1"/>
  <c r="S26" i="36"/>
  <c r="S33" i="36" s="1"/>
  <c r="N26" i="36"/>
  <c r="N33" i="36" s="1"/>
  <c r="L26" i="36"/>
  <c r="L33" i="36" s="1"/>
  <c r="K26" i="36"/>
  <c r="K33" i="36" s="1"/>
  <c r="F26" i="36"/>
  <c r="D26" i="36"/>
  <c r="C26" i="36"/>
  <c r="CQ25" i="36"/>
  <c r="CO25" i="36"/>
  <c r="CI25" i="36"/>
  <c r="CG25" i="36"/>
  <c r="CA25" i="36"/>
  <c r="BY25" i="36"/>
  <c r="BS25" i="36"/>
  <c r="BQ25" i="36"/>
  <c r="BK25" i="36"/>
  <c r="BI25" i="36"/>
  <c r="BC25" i="36"/>
  <c r="BA25" i="36"/>
  <c r="AU25" i="36"/>
  <c r="AS25" i="36"/>
  <c r="AM25" i="36"/>
  <c r="AK25" i="36"/>
  <c r="AE25" i="36"/>
  <c r="AC25" i="36"/>
  <c r="W25" i="36"/>
  <c r="U25" i="36"/>
  <c r="O25" i="36"/>
  <c r="M25" i="36"/>
  <c r="G25" i="36"/>
  <c r="E25" i="36"/>
  <c r="CQ24" i="36"/>
  <c r="CO24" i="36"/>
  <c r="CI24" i="36"/>
  <c r="CG24" i="36"/>
  <c r="CA24" i="36"/>
  <c r="BY24" i="36"/>
  <c r="BS24" i="36"/>
  <c r="BQ24" i="36"/>
  <c r="BK24" i="36"/>
  <c r="BI24" i="36"/>
  <c r="BC24" i="36"/>
  <c r="BA24" i="36"/>
  <c r="AU24" i="36"/>
  <c r="AS24" i="36"/>
  <c r="AM24" i="36"/>
  <c r="AK24" i="36"/>
  <c r="AE24" i="36"/>
  <c r="AC24" i="36"/>
  <c r="W24" i="36"/>
  <c r="U24" i="36"/>
  <c r="O24" i="36"/>
  <c r="M24" i="36"/>
  <c r="G24" i="36"/>
  <c r="E24" i="36"/>
  <c r="CQ23" i="36"/>
  <c r="CO23" i="36"/>
  <c r="CI23" i="36"/>
  <c r="CG23" i="36"/>
  <c r="CA23" i="36"/>
  <c r="BY23" i="36"/>
  <c r="BS23" i="36"/>
  <c r="BQ23" i="36"/>
  <c r="BK23" i="36"/>
  <c r="BI23" i="36"/>
  <c r="BC23" i="36"/>
  <c r="BA23" i="36"/>
  <c r="AU23" i="36"/>
  <c r="AS23" i="36"/>
  <c r="AM23" i="36"/>
  <c r="AK23" i="36"/>
  <c r="AE23" i="36"/>
  <c r="AC23" i="36"/>
  <c r="W23" i="36"/>
  <c r="U23" i="36"/>
  <c r="O23" i="36"/>
  <c r="M23" i="36"/>
  <c r="G23" i="36"/>
  <c r="E23" i="36"/>
  <c r="CQ22" i="36"/>
  <c r="CO22" i="36"/>
  <c r="CI22" i="36"/>
  <c r="CG22" i="36"/>
  <c r="CA22" i="36"/>
  <c r="BY22" i="36"/>
  <c r="BS22" i="36"/>
  <c r="BQ22" i="36"/>
  <c r="BK22" i="36"/>
  <c r="BI22" i="36"/>
  <c r="BC22" i="36"/>
  <c r="BA22" i="36"/>
  <c r="AU22" i="36"/>
  <c r="AS22" i="36"/>
  <c r="AM22" i="36"/>
  <c r="AK22" i="36"/>
  <c r="AE22" i="36"/>
  <c r="AC22" i="36"/>
  <c r="W22" i="36"/>
  <c r="U22" i="36"/>
  <c r="O22" i="36"/>
  <c r="M22" i="36"/>
  <c r="G22" i="36"/>
  <c r="E22" i="36"/>
  <c r="CQ21" i="36"/>
  <c r="CO21" i="36"/>
  <c r="CI21" i="36"/>
  <c r="CG21" i="36"/>
  <c r="CA21" i="36"/>
  <c r="BY21" i="36"/>
  <c r="BS21" i="36"/>
  <c r="BQ21" i="36"/>
  <c r="BK21" i="36"/>
  <c r="BI21" i="36"/>
  <c r="BC21" i="36"/>
  <c r="BA21" i="36"/>
  <c r="AU21" i="36"/>
  <c r="AS21" i="36"/>
  <c r="AM21" i="36"/>
  <c r="AK21" i="36"/>
  <c r="AE21" i="36"/>
  <c r="AC21" i="36"/>
  <c r="W21" i="36"/>
  <c r="U21" i="36"/>
  <c r="O21" i="36"/>
  <c r="M21" i="36"/>
  <c r="G21" i="36"/>
  <c r="E21" i="36"/>
  <c r="CQ20" i="36"/>
  <c r="CO20" i="36"/>
  <c r="CI20" i="36"/>
  <c r="CG20" i="36"/>
  <c r="CA20" i="36"/>
  <c r="BY20" i="36"/>
  <c r="BS20" i="36"/>
  <c r="BQ20" i="36"/>
  <c r="BK20" i="36"/>
  <c r="BI20" i="36"/>
  <c r="BC20" i="36"/>
  <c r="BA20" i="36"/>
  <c r="AU20" i="36"/>
  <c r="AS20" i="36"/>
  <c r="AM20" i="36"/>
  <c r="AK20" i="36"/>
  <c r="AE20" i="36"/>
  <c r="AC20" i="36"/>
  <c r="W20" i="36"/>
  <c r="U20" i="36"/>
  <c r="O20" i="36"/>
  <c r="M20" i="36"/>
  <c r="G20" i="36"/>
  <c r="E20" i="36"/>
  <c r="CQ19" i="36"/>
  <c r="CO19" i="36"/>
  <c r="CI19" i="36"/>
  <c r="CG19" i="36"/>
  <c r="CA19" i="36"/>
  <c r="BY19" i="36"/>
  <c r="BS19" i="36"/>
  <c r="BQ19" i="36"/>
  <c r="BK19" i="36"/>
  <c r="BI19" i="36"/>
  <c r="BC19" i="36"/>
  <c r="BA19" i="36"/>
  <c r="AU19" i="36"/>
  <c r="AS19" i="36"/>
  <c r="AM19" i="36"/>
  <c r="AK19" i="36"/>
  <c r="AE19" i="36"/>
  <c r="AC19" i="36"/>
  <c r="W19" i="36"/>
  <c r="U19" i="36"/>
  <c r="O19" i="36"/>
  <c r="M19" i="36"/>
  <c r="G19" i="36"/>
  <c r="E19" i="36"/>
  <c r="CQ18" i="36"/>
  <c r="CO18" i="36"/>
  <c r="CI18" i="36"/>
  <c r="CG18" i="36"/>
  <c r="CA18" i="36"/>
  <c r="BY18" i="36"/>
  <c r="BS18" i="36"/>
  <c r="BQ18" i="36"/>
  <c r="BK18" i="36"/>
  <c r="BI18" i="36"/>
  <c r="BC18" i="36"/>
  <c r="BA18" i="36"/>
  <c r="AU18" i="36"/>
  <c r="AS18" i="36"/>
  <c r="AM18" i="36"/>
  <c r="AK18" i="36"/>
  <c r="AE18" i="36"/>
  <c r="AC18" i="36"/>
  <c r="W18" i="36"/>
  <c r="U18" i="36"/>
  <c r="O18" i="36"/>
  <c r="M18" i="36"/>
  <c r="G18" i="36"/>
  <c r="E18" i="36"/>
  <c r="CQ17" i="36"/>
  <c r="CO17" i="36"/>
  <c r="CI17" i="36"/>
  <c r="CG17" i="36"/>
  <c r="CA17" i="36"/>
  <c r="BY17" i="36"/>
  <c r="BS17" i="36"/>
  <c r="BQ17" i="36"/>
  <c r="BK17" i="36"/>
  <c r="BI17" i="36"/>
  <c r="BC17" i="36"/>
  <c r="BA17" i="36"/>
  <c r="AU17" i="36"/>
  <c r="AS17" i="36"/>
  <c r="AM17" i="36"/>
  <c r="AK17" i="36"/>
  <c r="AE17" i="36"/>
  <c r="AC17" i="36"/>
  <c r="W17" i="36"/>
  <c r="U17" i="36"/>
  <c r="O17" i="36"/>
  <c r="M17" i="36"/>
  <c r="G17" i="36"/>
  <c r="E17" i="36"/>
  <c r="CQ16" i="36"/>
  <c r="CO16" i="36"/>
  <c r="CI16" i="36"/>
  <c r="CG16" i="36"/>
  <c r="CA16" i="36"/>
  <c r="BY16" i="36"/>
  <c r="BS16" i="36"/>
  <c r="BQ16" i="36"/>
  <c r="BK16" i="36"/>
  <c r="BI16" i="36"/>
  <c r="BC16" i="36"/>
  <c r="BA16" i="36"/>
  <c r="AU16" i="36"/>
  <c r="AS16" i="36"/>
  <c r="AM16" i="36"/>
  <c r="AK16" i="36"/>
  <c r="AE16" i="36"/>
  <c r="AC16" i="36"/>
  <c r="W16" i="36"/>
  <c r="U16" i="36"/>
  <c r="O16" i="36"/>
  <c r="M16" i="36"/>
  <c r="G16" i="36"/>
  <c r="E16" i="36"/>
  <c r="CQ15" i="36"/>
  <c r="CO15" i="36"/>
  <c r="CI15" i="36"/>
  <c r="CG15" i="36"/>
  <c r="CA15" i="36"/>
  <c r="BY15" i="36"/>
  <c r="BS15" i="36"/>
  <c r="BQ15" i="36"/>
  <c r="BK15" i="36"/>
  <c r="BI15" i="36"/>
  <c r="BC15" i="36"/>
  <c r="BA15" i="36"/>
  <c r="AU15" i="36"/>
  <c r="AS15" i="36"/>
  <c r="AM15" i="36"/>
  <c r="AK15" i="36"/>
  <c r="AE15" i="36"/>
  <c r="AC15" i="36"/>
  <c r="W15" i="36"/>
  <c r="U15" i="36"/>
  <c r="O15" i="36"/>
  <c r="M15" i="36"/>
  <c r="G15" i="36"/>
  <c r="E15" i="36"/>
  <c r="CQ14" i="36"/>
  <c r="CO14" i="36"/>
  <c r="CI14" i="36"/>
  <c r="CG14" i="36"/>
  <c r="CA14" i="36"/>
  <c r="BY14" i="36"/>
  <c r="BS14" i="36"/>
  <c r="BQ14" i="36"/>
  <c r="BK14" i="36"/>
  <c r="BI14" i="36"/>
  <c r="BC14" i="36"/>
  <c r="BA14" i="36"/>
  <c r="AU14" i="36"/>
  <c r="AS14" i="36"/>
  <c r="AM14" i="36"/>
  <c r="AK14" i="36"/>
  <c r="AE14" i="36"/>
  <c r="AC14" i="36"/>
  <c r="W14" i="36"/>
  <c r="U14" i="36"/>
  <c r="O14" i="36"/>
  <c r="M14" i="36"/>
  <c r="G14" i="36"/>
  <c r="E14" i="36"/>
  <c r="CQ13" i="36"/>
  <c r="CO13" i="36"/>
  <c r="CI13" i="36"/>
  <c r="CG13" i="36"/>
  <c r="CA13" i="36"/>
  <c r="BY13" i="36"/>
  <c r="BS13" i="36"/>
  <c r="BQ13" i="36"/>
  <c r="BK13" i="36"/>
  <c r="BI13" i="36"/>
  <c r="BC13" i="36"/>
  <c r="BA13" i="36"/>
  <c r="AU13" i="36"/>
  <c r="AS13" i="36"/>
  <c r="AM13" i="36"/>
  <c r="AK13" i="36"/>
  <c r="AE13" i="36"/>
  <c r="AC13" i="36"/>
  <c r="W13" i="36"/>
  <c r="U13" i="36"/>
  <c r="O13" i="36"/>
  <c r="M13" i="36"/>
  <c r="G13" i="36"/>
  <c r="E13" i="36"/>
  <c r="CQ12" i="36"/>
  <c r="CO12" i="36"/>
  <c r="CI12" i="36"/>
  <c r="CG12" i="36"/>
  <c r="CA12" i="36"/>
  <c r="BY12" i="36"/>
  <c r="BS12" i="36"/>
  <c r="BQ12" i="36"/>
  <c r="BK12" i="36"/>
  <c r="BI12" i="36"/>
  <c r="BC12" i="36"/>
  <c r="BA12" i="36"/>
  <c r="AU12" i="36"/>
  <c r="AS12" i="36"/>
  <c r="AM12" i="36"/>
  <c r="AK12" i="36"/>
  <c r="AE12" i="36"/>
  <c r="AC12" i="36"/>
  <c r="W12" i="36"/>
  <c r="U12" i="36"/>
  <c r="O12" i="36"/>
  <c r="M12" i="36"/>
  <c r="G12" i="36"/>
  <c r="E12" i="36"/>
  <c r="CQ11" i="36"/>
  <c r="CO11" i="36"/>
  <c r="CI11" i="36"/>
  <c r="CG11" i="36"/>
  <c r="CA11" i="36"/>
  <c r="BY11" i="36"/>
  <c r="BS11" i="36"/>
  <c r="BQ11" i="36"/>
  <c r="BK11" i="36"/>
  <c r="BI11" i="36"/>
  <c r="BC11" i="36"/>
  <c r="BA11" i="36"/>
  <c r="AU11" i="36"/>
  <c r="AS11" i="36"/>
  <c r="AM11" i="36"/>
  <c r="AK11" i="36"/>
  <c r="AE11" i="36"/>
  <c r="AC11" i="36"/>
  <c r="W11" i="36"/>
  <c r="U11" i="36"/>
  <c r="O11" i="36"/>
  <c r="M11" i="36"/>
  <c r="G11" i="36"/>
  <c r="E11" i="36"/>
  <c r="CQ10" i="36"/>
  <c r="CO10" i="36"/>
  <c r="CI10" i="36"/>
  <c r="CG10" i="36"/>
  <c r="CA10" i="36"/>
  <c r="BY10" i="36"/>
  <c r="BS10" i="36"/>
  <c r="BQ10" i="36"/>
  <c r="BK10" i="36"/>
  <c r="BI10" i="36"/>
  <c r="BC10" i="36"/>
  <c r="BA10" i="36"/>
  <c r="AU10" i="36"/>
  <c r="AS10" i="36"/>
  <c r="AM10" i="36"/>
  <c r="AK10" i="36"/>
  <c r="AE10" i="36"/>
  <c r="AC10" i="36"/>
  <c r="W10" i="36"/>
  <c r="U10" i="36"/>
  <c r="O10" i="36"/>
  <c r="M10" i="36"/>
  <c r="G10" i="36"/>
  <c r="E10" i="36"/>
  <c r="CQ9" i="36"/>
  <c r="CO9" i="36"/>
  <c r="CI9" i="36"/>
  <c r="CG9" i="36"/>
  <c r="CA9" i="36"/>
  <c r="BY9" i="36"/>
  <c r="BS9" i="36"/>
  <c r="BQ9" i="36"/>
  <c r="BK9" i="36"/>
  <c r="BI9" i="36"/>
  <c r="BC9" i="36"/>
  <c r="BA9" i="36"/>
  <c r="AU9" i="36"/>
  <c r="AS9" i="36"/>
  <c r="AM9" i="36"/>
  <c r="AK9" i="36"/>
  <c r="AE9" i="36"/>
  <c r="AC9" i="36"/>
  <c r="W9" i="36"/>
  <c r="U9" i="36"/>
  <c r="O9" i="36"/>
  <c r="M9" i="36"/>
  <c r="G9" i="36"/>
  <c r="E9" i="36"/>
  <c r="CQ8" i="36"/>
  <c r="CO8" i="36"/>
  <c r="CI8" i="36"/>
  <c r="CG8" i="36"/>
  <c r="CA8" i="36"/>
  <c r="BY8" i="36"/>
  <c r="BS8" i="36"/>
  <c r="BQ8" i="36"/>
  <c r="BK8" i="36"/>
  <c r="BI8" i="36"/>
  <c r="BC8" i="36"/>
  <c r="BA8" i="36"/>
  <c r="AU8" i="36"/>
  <c r="AS8" i="36"/>
  <c r="AM8" i="36"/>
  <c r="AK8" i="36"/>
  <c r="AE8" i="36"/>
  <c r="AC8" i="36"/>
  <c r="W8" i="36"/>
  <c r="U8" i="36"/>
  <c r="O8" i="36"/>
  <c r="M8" i="36"/>
  <c r="G8" i="36"/>
  <c r="E8" i="36"/>
  <c r="CQ7" i="36"/>
  <c r="CO7" i="36"/>
  <c r="CI7" i="36"/>
  <c r="CG7" i="36"/>
  <c r="CA7" i="36"/>
  <c r="BY7" i="36"/>
  <c r="BS7" i="36"/>
  <c r="BQ7" i="36"/>
  <c r="BK7" i="36"/>
  <c r="BI7" i="36"/>
  <c r="BC7" i="36"/>
  <c r="BA7" i="36"/>
  <c r="AU7" i="36"/>
  <c r="AS7" i="36"/>
  <c r="AM7" i="36"/>
  <c r="AK7" i="36"/>
  <c r="AE7" i="36"/>
  <c r="AC7" i="36"/>
  <c r="W7" i="36"/>
  <c r="U7" i="36"/>
  <c r="O7" i="36"/>
  <c r="M7" i="36"/>
  <c r="G7" i="36"/>
  <c r="E7" i="36"/>
  <c r="CQ6" i="36"/>
  <c r="CO6" i="36"/>
  <c r="CI6" i="36"/>
  <c r="CG6" i="36"/>
  <c r="CA6" i="36"/>
  <c r="BY6" i="36"/>
  <c r="BS6" i="36"/>
  <c r="BQ6" i="36"/>
  <c r="BK6" i="36"/>
  <c r="BI6" i="36"/>
  <c r="BC6" i="36"/>
  <c r="BA6" i="36"/>
  <c r="AU6" i="36"/>
  <c r="AS6" i="36"/>
  <c r="AM6" i="36"/>
  <c r="AK6" i="36"/>
  <c r="AE6" i="36"/>
  <c r="AC6" i="36"/>
  <c r="W6" i="36"/>
  <c r="U6" i="36"/>
  <c r="O6" i="36"/>
  <c r="M6" i="36"/>
  <c r="G6" i="36"/>
  <c r="E6" i="36"/>
  <c r="CQ5" i="36"/>
  <c r="CO5" i="36"/>
  <c r="CI5" i="36"/>
  <c r="CG5" i="36"/>
  <c r="CA5" i="36"/>
  <c r="BY5" i="36"/>
  <c r="BS5" i="36"/>
  <c r="BQ5" i="36"/>
  <c r="BK5" i="36"/>
  <c r="BI5" i="36"/>
  <c r="BC5" i="36"/>
  <c r="BA5" i="36"/>
  <c r="AU5" i="36"/>
  <c r="AS5" i="36"/>
  <c r="AM5" i="36"/>
  <c r="AK5" i="36"/>
  <c r="AE5" i="36"/>
  <c r="AC5" i="36"/>
  <c r="W5" i="36"/>
  <c r="U5" i="36"/>
  <c r="O5" i="36"/>
  <c r="M5" i="36"/>
  <c r="G5" i="36"/>
  <c r="E5" i="36"/>
  <c r="CQ4" i="36"/>
  <c r="CO4" i="36"/>
  <c r="CI4" i="36"/>
  <c r="CG4" i="36"/>
  <c r="CA4" i="36"/>
  <c r="BY4" i="36"/>
  <c r="BS4" i="36"/>
  <c r="BQ4" i="36"/>
  <c r="BK4" i="36"/>
  <c r="BI4" i="36"/>
  <c r="BC4" i="36"/>
  <c r="BA4" i="36"/>
  <c r="AU4" i="36"/>
  <c r="AS4" i="36"/>
  <c r="AM4" i="36"/>
  <c r="AK4" i="36"/>
  <c r="AE4" i="36"/>
  <c r="AC4" i="36"/>
  <c r="W4" i="36"/>
  <c r="U4" i="36"/>
  <c r="O4" i="36"/>
  <c r="M4" i="36"/>
  <c r="G4" i="36"/>
  <c r="E4" i="36"/>
  <c r="CP2" i="36"/>
  <c r="CN2" i="36"/>
  <c r="CM2" i="36"/>
  <c r="CH2" i="36"/>
  <c r="BZ2" i="36"/>
  <c r="BX2" i="36"/>
  <c r="BW2" i="36"/>
  <c r="BR2" i="36"/>
  <c r="BP2" i="36"/>
  <c r="BO2" i="36"/>
  <c r="BJ2" i="36"/>
  <c r="BH2" i="36"/>
  <c r="BG2" i="36"/>
  <c r="BB2" i="36"/>
  <c r="AZ2" i="36"/>
  <c r="AY2" i="36"/>
  <c r="AT2" i="36"/>
  <c r="AR2" i="36"/>
  <c r="AQ2" i="36"/>
  <c r="AL2" i="36"/>
  <c r="AJ2" i="36"/>
  <c r="AI2" i="36"/>
  <c r="AD2" i="36"/>
  <c r="AB2" i="36"/>
  <c r="AA2" i="36"/>
  <c r="V2" i="36"/>
  <c r="T2" i="36"/>
  <c r="S2" i="36"/>
  <c r="N2" i="36"/>
  <c r="L2" i="36"/>
  <c r="CF2" i="36" s="1"/>
  <c r="K2" i="36"/>
  <c r="CE2" i="36" s="1"/>
  <c r="L50" i="19"/>
  <c r="C64" i="19"/>
  <c r="C61" i="19"/>
  <c r="C59" i="19"/>
  <c r="C56" i="19"/>
  <c r="C53" i="19"/>
  <c r="F51" i="19"/>
  <c r="J50" i="19"/>
  <c r="I50" i="19"/>
  <c r="G50" i="19"/>
  <c r="F50" i="19"/>
  <c r="D50" i="19"/>
  <c r="C50" i="19"/>
  <c r="A64" i="19"/>
  <c r="A63" i="19"/>
  <c r="A62" i="19"/>
  <c r="A61" i="19"/>
  <c r="A60" i="19"/>
  <c r="A59" i="19"/>
  <c r="A58" i="19"/>
  <c r="A57" i="19"/>
  <c r="A56" i="19"/>
  <c r="A55" i="19"/>
  <c r="A54" i="19"/>
  <c r="A53" i="19"/>
  <c r="A52" i="19"/>
  <c r="A51" i="19"/>
  <c r="A50" i="19"/>
  <c r="CP35" i="19"/>
  <c r="CN35" i="19"/>
  <c r="CP34" i="19"/>
  <c r="CN34" i="19"/>
  <c r="CM33" i="19"/>
  <c r="CO33" i="19" s="1"/>
  <c r="CQ32" i="19"/>
  <c r="CO32" i="19"/>
  <c r="CQ31" i="19"/>
  <c r="CO31" i="19"/>
  <c r="CQ30" i="19"/>
  <c r="CO30" i="19"/>
  <c r="CQ29" i="19"/>
  <c r="CO29" i="19"/>
  <c r="CQ28" i="19"/>
  <c r="CO28" i="19"/>
  <c r="CP26" i="19"/>
  <c r="CP33" i="19" s="1"/>
  <c r="CP36" i="19" s="1"/>
  <c r="J51" i="19" s="1"/>
  <c r="CN26" i="19"/>
  <c r="CN33" i="19" s="1"/>
  <c r="CN36" i="19" s="1"/>
  <c r="G51" i="19" s="1"/>
  <c r="CM26" i="19"/>
  <c r="CQ25" i="19"/>
  <c r="CO25" i="19"/>
  <c r="CQ24" i="19"/>
  <c r="CO24" i="19"/>
  <c r="CQ23" i="19"/>
  <c r="CO23" i="19"/>
  <c r="CQ22" i="19"/>
  <c r="CO22" i="19"/>
  <c r="CQ21" i="19"/>
  <c r="CO21" i="19"/>
  <c r="CQ20" i="19"/>
  <c r="CO20" i="19"/>
  <c r="CQ19" i="19"/>
  <c r="CO19" i="19"/>
  <c r="CQ18" i="19"/>
  <c r="CO18" i="19"/>
  <c r="CQ17" i="19"/>
  <c r="CO17" i="19"/>
  <c r="CQ16" i="19"/>
  <c r="CO16" i="19"/>
  <c r="CQ15" i="19"/>
  <c r="CO15" i="19"/>
  <c r="CQ14" i="19"/>
  <c r="CO14" i="19"/>
  <c r="CQ13" i="19"/>
  <c r="CO13" i="19"/>
  <c r="CQ12" i="19"/>
  <c r="CO12" i="19"/>
  <c r="CQ11" i="19"/>
  <c r="CO11" i="19"/>
  <c r="CQ10" i="19"/>
  <c r="CO10" i="19"/>
  <c r="CQ9" i="19"/>
  <c r="CO9" i="19"/>
  <c r="CQ8" i="19"/>
  <c r="CO8" i="19"/>
  <c r="CQ7" i="19"/>
  <c r="CO7" i="19"/>
  <c r="CQ6" i="19"/>
  <c r="CO6" i="19"/>
  <c r="CQ5" i="19"/>
  <c r="CO5" i="19"/>
  <c r="CQ4" i="19"/>
  <c r="CO4" i="19"/>
  <c r="CP2" i="19"/>
  <c r="CN2" i="19"/>
  <c r="CM2" i="19"/>
  <c r="CH35" i="19"/>
  <c r="CF35" i="19"/>
  <c r="CH34" i="19"/>
  <c r="CF34" i="19"/>
  <c r="CE33" i="19"/>
  <c r="CG33" i="19" s="1"/>
  <c r="CI32" i="19"/>
  <c r="CG32" i="19"/>
  <c r="CI31" i="19"/>
  <c r="CG31" i="19"/>
  <c r="CI30" i="19"/>
  <c r="CG30" i="19"/>
  <c r="CI29" i="19"/>
  <c r="CG29" i="19"/>
  <c r="CI28" i="19"/>
  <c r="CG28" i="19"/>
  <c r="CH26" i="19"/>
  <c r="CH33" i="19" s="1"/>
  <c r="CH36" i="19" s="1"/>
  <c r="CF26" i="19"/>
  <c r="CF33" i="19" s="1"/>
  <c r="CF36" i="19" s="1"/>
  <c r="CE26" i="19"/>
  <c r="CI25" i="19"/>
  <c r="CG25" i="19"/>
  <c r="CI24" i="19"/>
  <c r="CG24" i="19"/>
  <c r="CI23" i="19"/>
  <c r="CG23" i="19"/>
  <c r="CI22" i="19"/>
  <c r="CG22" i="19"/>
  <c r="CI21" i="19"/>
  <c r="CG21" i="19"/>
  <c r="CI20" i="19"/>
  <c r="CG20" i="19"/>
  <c r="CI19" i="19"/>
  <c r="CG19" i="19"/>
  <c r="CI18" i="19"/>
  <c r="CG18" i="19"/>
  <c r="CI17" i="19"/>
  <c r="CG17" i="19"/>
  <c r="CI16" i="19"/>
  <c r="CG16" i="19"/>
  <c r="CI15" i="19"/>
  <c r="CG15" i="19"/>
  <c r="CI14" i="19"/>
  <c r="CG14" i="19"/>
  <c r="CI13" i="19"/>
  <c r="CG13" i="19"/>
  <c r="CI12" i="19"/>
  <c r="CG12" i="19"/>
  <c r="CI11" i="19"/>
  <c r="CG11" i="19"/>
  <c r="CI10" i="19"/>
  <c r="CG10" i="19"/>
  <c r="CI9" i="19"/>
  <c r="CG9" i="19"/>
  <c r="CI8" i="19"/>
  <c r="CG8" i="19"/>
  <c r="CI7" i="19"/>
  <c r="CG7" i="19"/>
  <c r="CI6" i="19"/>
  <c r="CG6" i="19"/>
  <c r="CI5" i="19"/>
  <c r="CG5" i="19"/>
  <c r="CI4" i="19"/>
  <c r="CG4" i="19"/>
  <c r="CH2" i="19"/>
  <c r="CF2" i="19"/>
  <c r="CE2" i="19"/>
  <c r="E37" i="21"/>
  <c r="E36" i="21"/>
  <c r="E35" i="21"/>
  <c r="E34" i="21"/>
  <c r="E33" i="21"/>
  <c r="E32" i="21"/>
  <c r="E31" i="21"/>
  <c r="E30" i="21"/>
  <c r="E29" i="21"/>
  <c r="E28" i="21"/>
  <c r="H37" i="21"/>
  <c r="H36" i="21"/>
  <c r="H35" i="21"/>
  <c r="H34" i="21"/>
  <c r="H33" i="21"/>
  <c r="H32" i="21"/>
  <c r="H31" i="21"/>
  <c r="H30" i="21"/>
  <c r="H29" i="21"/>
  <c r="H28" i="21"/>
  <c r="K29" i="21"/>
  <c r="K30" i="21"/>
  <c r="K31" i="21"/>
  <c r="K32" i="21"/>
  <c r="K33" i="21"/>
  <c r="K34" i="21"/>
  <c r="K35" i="21"/>
  <c r="K36" i="21"/>
  <c r="K37" i="21"/>
  <c r="K28" i="21"/>
  <c r="BZ23" i="21"/>
  <c r="BX23" i="21"/>
  <c r="BZ22" i="21"/>
  <c r="BX22" i="21"/>
  <c r="CA20" i="21"/>
  <c r="BY20" i="21"/>
  <c r="CA19" i="21"/>
  <c r="BY19" i="21"/>
  <c r="CA18" i="21"/>
  <c r="BY18" i="21"/>
  <c r="CA17" i="21"/>
  <c r="BY17" i="21"/>
  <c r="CA16" i="21"/>
  <c r="BY16" i="21"/>
  <c r="BZ14" i="21"/>
  <c r="BZ21" i="21" s="1"/>
  <c r="BX14" i="21"/>
  <c r="BX21" i="21" s="1"/>
  <c r="BX24" i="21" s="1"/>
  <c r="BW14" i="21"/>
  <c r="BW21" i="21" s="1"/>
  <c r="BW24" i="21" s="1"/>
  <c r="CA13" i="21"/>
  <c r="BY13" i="21"/>
  <c r="CA12" i="21"/>
  <c r="BY12" i="21"/>
  <c r="CA11" i="21"/>
  <c r="BY11" i="21"/>
  <c r="CA10" i="21"/>
  <c r="BY10" i="21"/>
  <c r="CA9" i="21"/>
  <c r="BY9" i="21"/>
  <c r="CA8" i="21"/>
  <c r="BY8" i="21"/>
  <c r="CA7" i="21"/>
  <c r="BY7" i="21"/>
  <c r="CA6" i="21"/>
  <c r="BY6" i="21"/>
  <c r="CA5" i="21"/>
  <c r="BY5" i="21"/>
  <c r="CA4" i="21"/>
  <c r="BY4" i="21"/>
  <c r="BR23" i="21"/>
  <c r="BP23" i="21"/>
  <c r="BR22" i="21"/>
  <c r="BP22" i="21"/>
  <c r="BS20" i="21"/>
  <c r="BQ20" i="21"/>
  <c r="BS19" i="21"/>
  <c r="BQ19" i="21"/>
  <c r="BS18" i="21"/>
  <c r="BQ18" i="21"/>
  <c r="BS17" i="21"/>
  <c r="BQ17" i="21"/>
  <c r="BS16" i="21"/>
  <c r="BQ16" i="21"/>
  <c r="BR14" i="21"/>
  <c r="BR21" i="21" s="1"/>
  <c r="BR24" i="21" s="1"/>
  <c r="BP14" i="21"/>
  <c r="BP21" i="21" s="1"/>
  <c r="BP24" i="21" s="1"/>
  <c r="BO14" i="21"/>
  <c r="BO21" i="21" s="1"/>
  <c r="BS13" i="21"/>
  <c r="BQ13" i="21"/>
  <c r="BS12" i="21"/>
  <c r="BQ12" i="21"/>
  <c r="BS11" i="21"/>
  <c r="BQ11" i="21"/>
  <c r="BS10" i="21"/>
  <c r="BQ10" i="21"/>
  <c r="BS9" i="21"/>
  <c r="BQ9" i="21"/>
  <c r="BS8" i="21"/>
  <c r="BQ8" i="21"/>
  <c r="BS7" i="21"/>
  <c r="BQ7" i="21"/>
  <c r="BS6" i="21"/>
  <c r="BQ6" i="21"/>
  <c r="BS5" i="21"/>
  <c r="BQ5" i="21"/>
  <c r="BS4" i="21"/>
  <c r="BQ4" i="21"/>
  <c r="BJ23" i="21"/>
  <c r="BH23" i="21"/>
  <c r="BJ22" i="21"/>
  <c r="BH22" i="21"/>
  <c r="BJ21" i="21"/>
  <c r="BJ24" i="21" s="1"/>
  <c r="BK20" i="21"/>
  <c r="BI20" i="21"/>
  <c r="BK19" i="21"/>
  <c r="BI19" i="21"/>
  <c r="BK18" i="21"/>
  <c r="BI18" i="21"/>
  <c r="BK17" i="21"/>
  <c r="BI17" i="21"/>
  <c r="BK16" i="21"/>
  <c r="BI16" i="21"/>
  <c r="BJ14" i="21"/>
  <c r="BH14" i="21"/>
  <c r="BH21" i="21" s="1"/>
  <c r="BH24" i="21" s="1"/>
  <c r="G35" i="21" s="1"/>
  <c r="BG14" i="21"/>
  <c r="BG21" i="21" s="1"/>
  <c r="BG24" i="21" s="1"/>
  <c r="D35" i="21" s="1"/>
  <c r="BK13" i="21"/>
  <c r="BI13" i="21"/>
  <c r="BK12" i="21"/>
  <c r="BI12" i="21"/>
  <c r="BK11" i="21"/>
  <c r="BI11" i="21"/>
  <c r="BK10" i="21"/>
  <c r="BI10" i="21"/>
  <c r="BK9" i="21"/>
  <c r="BI9" i="21"/>
  <c r="BK8" i="21"/>
  <c r="BI8" i="21"/>
  <c r="BK7" i="21"/>
  <c r="BI7" i="21"/>
  <c r="BK6" i="21"/>
  <c r="BI6" i="21"/>
  <c r="BK5" i="21"/>
  <c r="BI5" i="21"/>
  <c r="BK4" i="21"/>
  <c r="BI4" i="21"/>
  <c r="BB23" i="21"/>
  <c r="AZ23" i="21"/>
  <c r="BB22" i="21"/>
  <c r="AZ22" i="21"/>
  <c r="BC20" i="21"/>
  <c r="BA20" i="21"/>
  <c r="BC19" i="21"/>
  <c r="BA19" i="21"/>
  <c r="BC18" i="21"/>
  <c r="BA18" i="21"/>
  <c r="BC17" i="21"/>
  <c r="BA17" i="21"/>
  <c r="BC16" i="21"/>
  <c r="BA16" i="21"/>
  <c r="BB14" i="21"/>
  <c r="BB21" i="21" s="1"/>
  <c r="BB24" i="21" s="1"/>
  <c r="AZ14" i="21"/>
  <c r="AZ21" i="21" s="1"/>
  <c r="AZ24" i="21" s="1"/>
  <c r="AY14" i="21"/>
  <c r="AY21" i="21" s="1"/>
  <c r="AY24" i="21" s="1"/>
  <c r="BC13" i="21"/>
  <c r="BA13" i="21"/>
  <c r="BC12" i="21"/>
  <c r="BA12" i="21"/>
  <c r="BC11" i="21"/>
  <c r="BA11" i="21"/>
  <c r="BC10" i="21"/>
  <c r="BA10" i="21"/>
  <c r="BC9" i="21"/>
  <c r="BA9" i="21"/>
  <c r="BC8" i="21"/>
  <c r="BA8" i="21"/>
  <c r="BC7" i="21"/>
  <c r="BA7" i="21"/>
  <c r="BC6" i="21"/>
  <c r="BA6" i="21"/>
  <c r="BC5" i="21"/>
  <c r="BA5" i="21"/>
  <c r="BC4" i="21"/>
  <c r="BA4" i="21"/>
  <c r="AT23" i="21"/>
  <c r="AR23" i="21"/>
  <c r="AT22" i="21"/>
  <c r="AR22" i="21"/>
  <c r="AU20" i="21"/>
  <c r="AS20" i="21"/>
  <c r="AU19" i="21"/>
  <c r="AS19" i="21"/>
  <c r="AU18" i="21"/>
  <c r="AS18" i="21"/>
  <c r="AU17" i="21"/>
  <c r="AS17" i="21"/>
  <c r="AU16" i="21"/>
  <c r="AS16" i="21"/>
  <c r="AT14" i="21"/>
  <c r="AT21" i="21" s="1"/>
  <c r="AT24" i="21" s="1"/>
  <c r="AR14" i="21"/>
  <c r="AR21" i="21" s="1"/>
  <c r="AR24" i="21" s="1"/>
  <c r="G33" i="21" s="1"/>
  <c r="AQ14" i="21"/>
  <c r="AQ21" i="21" s="1"/>
  <c r="AQ24" i="21" s="1"/>
  <c r="AU13" i="21"/>
  <c r="AS13" i="21"/>
  <c r="AU12" i="21"/>
  <c r="AS12" i="21"/>
  <c r="AU11" i="21"/>
  <c r="AS11" i="21"/>
  <c r="AU10" i="21"/>
  <c r="AS10" i="21"/>
  <c r="AU9" i="21"/>
  <c r="AS9" i="21"/>
  <c r="AU8" i="21"/>
  <c r="AS8" i="21"/>
  <c r="AU7" i="21"/>
  <c r="AS7" i="21"/>
  <c r="AU6" i="21"/>
  <c r="AS6" i="21"/>
  <c r="AU5" i="21"/>
  <c r="AS5" i="21"/>
  <c r="AU4" i="21"/>
  <c r="AS4" i="21"/>
  <c r="AL23" i="21"/>
  <c r="AJ23" i="21"/>
  <c r="AL22" i="21"/>
  <c r="AJ22" i="21"/>
  <c r="AM20" i="21"/>
  <c r="AK20" i="21"/>
  <c r="AM19" i="21"/>
  <c r="AK19" i="21"/>
  <c r="AM18" i="21"/>
  <c r="AK18" i="21"/>
  <c r="AM17" i="21"/>
  <c r="AK17" i="21"/>
  <c r="AM16" i="21"/>
  <c r="AK16" i="21"/>
  <c r="AL14" i="21"/>
  <c r="AL21" i="21" s="1"/>
  <c r="AL24" i="21" s="1"/>
  <c r="AJ14" i="21"/>
  <c r="AJ21" i="21" s="1"/>
  <c r="AJ24" i="21" s="1"/>
  <c r="G32" i="21" s="1"/>
  <c r="AI14" i="21"/>
  <c r="AI21" i="21" s="1"/>
  <c r="AI24" i="21" s="1"/>
  <c r="AM13" i="21"/>
  <c r="AK13" i="21"/>
  <c r="AM12" i="21"/>
  <c r="AK12" i="21"/>
  <c r="AM11" i="21"/>
  <c r="AK11" i="21"/>
  <c r="AM10" i="21"/>
  <c r="AK10" i="21"/>
  <c r="AM9" i="21"/>
  <c r="AK9" i="21"/>
  <c r="AM8" i="21"/>
  <c r="AK8" i="21"/>
  <c r="AM7" i="21"/>
  <c r="AK7" i="21"/>
  <c r="AM6" i="21"/>
  <c r="AK6" i="21"/>
  <c r="AM5" i="21"/>
  <c r="AK5" i="21"/>
  <c r="AM4" i="21"/>
  <c r="AK4" i="21"/>
  <c r="AD23" i="21"/>
  <c r="AB23" i="21"/>
  <c r="AD22" i="21"/>
  <c r="AB22" i="21"/>
  <c r="AD21" i="21"/>
  <c r="AD24" i="21" s="1"/>
  <c r="AE20" i="21"/>
  <c r="AC20" i="21"/>
  <c r="AE19" i="21"/>
  <c r="AC19" i="21"/>
  <c r="AE18" i="21"/>
  <c r="AC18" i="21"/>
  <c r="AE17" i="21"/>
  <c r="AC17" i="21"/>
  <c r="AE16" i="21"/>
  <c r="AC16" i="21"/>
  <c r="AD14" i="21"/>
  <c r="AB14" i="21"/>
  <c r="AB21" i="21" s="1"/>
  <c r="AB24" i="21" s="1"/>
  <c r="AA14" i="21"/>
  <c r="AA21" i="21" s="1"/>
  <c r="AA24" i="21" s="1"/>
  <c r="AE13" i="21"/>
  <c r="AC13" i="21"/>
  <c r="AE12" i="21"/>
  <c r="AC12" i="21"/>
  <c r="AE11" i="21"/>
  <c r="AC11" i="21"/>
  <c r="AE10" i="21"/>
  <c r="AC10" i="21"/>
  <c r="AE9" i="21"/>
  <c r="AC9" i="21"/>
  <c r="AE8" i="21"/>
  <c r="AC8" i="21"/>
  <c r="AE7" i="21"/>
  <c r="AC7" i="21"/>
  <c r="AE6" i="21"/>
  <c r="AC6" i="21"/>
  <c r="AE5" i="21"/>
  <c r="AC5" i="21"/>
  <c r="AE4" i="21"/>
  <c r="AC4" i="21"/>
  <c r="V23" i="21"/>
  <c r="T23" i="21"/>
  <c r="V22" i="21"/>
  <c r="T22" i="21"/>
  <c r="V21" i="21"/>
  <c r="V24" i="21" s="1"/>
  <c r="W20" i="21"/>
  <c r="U20" i="21"/>
  <c r="W19" i="21"/>
  <c r="U19" i="21"/>
  <c r="W18" i="21"/>
  <c r="U18" i="21"/>
  <c r="W17" i="21"/>
  <c r="U17" i="21"/>
  <c r="W16" i="21"/>
  <c r="U16" i="21"/>
  <c r="V14" i="21"/>
  <c r="T14" i="21"/>
  <c r="T21" i="21" s="1"/>
  <c r="T24" i="21" s="1"/>
  <c r="S14" i="21"/>
  <c r="S21" i="21" s="1"/>
  <c r="S24" i="21" s="1"/>
  <c r="D30" i="21" s="1"/>
  <c r="W13" i="21"/>
  <c r="U13" i="21"/>
  <c r="W12" i="21"/>
  <c r="U12" i="21"/>
  <c r="W11" i="21"/>
  <c r="U11" i="21"/>
  <c r="W10" i="21"/>
  <c r="U10" i="21"/>
  <c r="W9" i="21"/>
  <c r="U9" i="21"/>
  <c r="W8" i="21"/>
  <c r="U8" i="21"/>
  <c r="W7" i="21"/>
  <c r="U7" i="21"/>
  <c r="W6" i="21"/>
  <c r="U6" i="21"/>
  <c r="W5" i="21"/>
  <c r="U5" i="21"/>
  <c r="W4" i="21"/>
  <c r="U4" i="21"/>
  <c r="N23" i="21"/>
  <c r="L23" i="21"/>
  <c r="N22" i="21"/>
  <c r="L22" i="21"/>
  <c r="N21" i="21"/>
  <c r="N24" i="21" s="1"/>
  <c r="O20" i="21"/>
  <c r="M20" i="21"/>
  <c r="O19" i="21"/>
  <c r="M19" i="21"/>
  <c r="O18" i="21"/>
  <c r="M18" i="21"/>
  <c r="O17" i="21"/>
  <c r="M17" i="21"/>
  <c r="O16" i="21"/>
  <c r="M16" i="21"/>
  <c r="N14" i="21"/>
  <c r="L14" i="21"/>
  <c r="L21" i="21" s="1"/>
  <c r="L24" i="21" s="1"/>
  <c r="K14" i="21"/>
  <c r="K21" i="21" s="1"/>
  <c r="K24" i="21" s="1"/>
  <c r="O13" i="21"/>
  <c r="M13" i="21"/>
  <c r="O12" i="21"/>
  <c r="M12" i="21"/>
  <c r="O11" i="21"/>
  <c r="M11" i="21"/>
  <c r="O10" i="21"/>
  <c r="M10" i="21"/>
  <c r="O9" i="21"/>
  <c r="M9" i="21"/>
  <c r="O8" i="21"/>
  <c r="M8" i="21"/>
  <c r="O7" i="21"/>
  <c r="M7" i="21"/>
  <c r="O6" i="21"/>
  <c r="M6" i="21"/>
  <c r="O5" i="21"/>
  <c r="M5" i="21"/>
  <c r="O4" i="21"/>
  <c r="M4" i="21"/>
  <c r="F24" i="21"/>
  <c r="F21" i="21"/>
  <c r="F14" i="21"/>
  <c r="D24" i="21"/>
  <c r="D21" i="21"/>
  <c r="D14" i="21"/>
  <c r="C24" i="21"/>
  <c r="C21" i="21"/>
  <c r="C14" i="21"/>
  <c r="K38" i="34"/>
  <c r="M38" i="34"/>
  <c r="BZ33" i="34"/>
  <c r="BX33" i="34"/>
  <c r="BZ32" i="34"/>
  <c r="BX32" i="34"/>
  <c r="BW31" i="34"/>
  <c r="BY31" i="34" s="1"/>
  <c r="CA30" i="34"/>
  <c r="BY30" i="34"/>
  <c r="BZ28" i="34"/>
  <c r="BZ31" i="34" s="1"/>
  <c r="BX28" i="34"/>
  <c r="BX31" i="34" s="1"/>
  <c r="BX34" i="34" s="1"/>
  <c r="BW28" i="34"/>
  <c r="CA27" i="34"/>
  <c r="BY27" i="34"/>
  <c r="CA26" i="34"/>
  <c r="BY26" i="34"/>
  <c r="CA25" i="34"/>
  <c r="BY25" i="34"/>
  <c r="CA24" i="34"/>
  <c r="BY24" i="34"/>
  <c r="CA23" i="34"/>
  <c r="BY23" i="34"/>
  <c r="CA22" i="34"/>
  <c r="BY22" i="34"/>
  <c r="CA21" i="34"/>
  <c r="BY21" i="34"/>
  <c r="CA20" i="34"/>
  <c r="BY20" i="34"/>
  <c r="CA19" i="34"/>
  <c r="BY19" i="34"/>
  <c r="CA18" i="34"/>
  <c r="BY18" i="34"/>
  <c r="CA17" i="34"/>
  <c r="BY17" i="34"/>
  <c r="CA16" i="34"/>
  <c r="BY16" i="34"/>
  <c r="CA15" i="34"/>
  <c r="BY15" i="34"/>
  <c r="CA14" i="34"/>
  <c r="BY14" i="34"/>
  <c r="CA13" i="34"/>
  <c r="BY13" i="34"/>
  <c r="CA12" i="34"/>
  <c r="BY12" i="34"/>
  <c r="CA11" i="34"/>
  <c r="BY11" i="34"/>
  <c r="CA10" i="34"/>
  <c r="BY10" i="34"/>
  <c r="CA9" i="34"/>
  <c r="BY9" i="34"/>
  <c r="CA8" i="34"/>
  <c r="BY8" i="34"/>
  <c r="CA7" i="34"/>
  <c r="BY7" i="34"/>
  <c r="CA6" i="34"/>
  <c r="BY6" i="34"/>
  <c r="CA5" i="34"/>
  <c r="BY5" i="34"/>
  <c r="CA4" i="34"/>
  <c r="BY4" i="34"/>
  <c r="BR33" i="34"/>
  <c r="BP33" i="34"/>
  <c r="BR32" i="34"/>
  <c r="BP32" i="34"/>
  <c r="BO31" i="34"/>
  <c r="BQ31" i="34" s="1"/>
  <c r="BS30" i="34"/>
  <c r="BQ30" i="34"/>
  <c r="BR28" i="34"/>
  <c r="BR31" i="34" s="1"/>
  <c r="BR34" i="34" s="1"/>
  <c r="BP28" i="34"/>
  <c r="BP31" i="34" s="1"/>
  <c r="BP34" i="34" s="1"/>
  <c r="BO28" i="34"/>
  <c r="BS27" i="34"/>
  <c r="BQ27" i="34"/>
  <c r="BS26" i="34"/>
  <c r="BQ26" i="34"/>
  <c r="BS25" i="34"/>
  <c r="BQ25" i="34"/>
  <c r="BS24" i="34"/>
  <c r="BQ24" i="34"/>
  <c r="BS23" i="34"/>
  <c r="BQ23" i="34"/>
  <c r="BS22" i="34"/>
  <c r="BQ22" i="34"/>
  <c r="BS21" i="34"/>
  <c r="BQ21" i="34"/>
  <c r="BS20" i="34"/>
  <c r="BQ20" i="34"/>
  <c r="BS19" i="34"/>
  <c r="BQ19" i="34"/>
  <c r="BS18" i="34"/>
  <c r="BQ18" i="34"/>
  <c r="BS17" i="34"/>
  <c r="BQ17" i="34"/>
  <c r="BS16" i="34"/>
  <c r="BQ16" i="34"/>
  <c r="BS15" i="34"/>
  <c r="BQ15" i="34"/>
  <c r="BS14" i="34"/>
  <c r="BQ14" i="34"/>
  <c r="BS13" i="34"/>
  <c r="BQ13" i="34"/>
  <c r="BS12" i="34"/>
  <c r="BQ12" i="34"/>
  <c r="BS11" i="34"/>
  <c r="BQ11" i="34"/>
  <c r="BS10" i="34"/>
  <c r="BQ10" i="34"/>
  <c r="BS9" i="34"/>
  <c r="BQ9" i="34"/>
  <c r="BS8" i="34"/>
  <c r="BQ8" i="34"/>
  <c r="BS7" i="34"/>
  <c r="BQ7" i="34"/>
  <c r="BS6" i="34"/>
  <c r="BQ6" i="34"/>
  <c r="BS5" i="34"/>
  <c r="BQ5" i="34"/>
  <c r="BS4" i="34"/>
  <c r="BQ4" i="34"/>
  <c r="BJ33" i="34"/>
  <c r="BH33" i="34"/>
  <c r="BJ32" i="34"/>
  <c r="BH32" i="34"/>
  <c r="BG31" i="34"/>
  <c r="BI31" i="34" s="1"/>
  <c r="BK30" i="34"/>
  <c r="BI30" i="34"/>
  <c r="BJ28" i="34"/>
  <c r="BJ31" i="34" s="1"/>
  <c r="BJ34" i="34" s="1"/>
  <c r="J45" i="34" s="1"/>
  <c r="BH28" i="34"/>
  <c r="BH31" i="34" s="1"/>
  <c r="BH34" i="34" s="1"/>
  <c r="G45" i="34" s="1"/>
  <c r="BG28" i="34"/>
  <c r="BK27" i="34"/>
  <c r="BI27" i="34"/>
  <c r="BK26" i="34"/>
  <c r="BI26" i="34"/>
  <c r="BK25" i="34"/>
  <c r="BI25" i="34"/>
  <c r="BK24" i="34"/>
  <c r="BI24" i="34"/>
  <c r="BK23" i="34"/>
  <c r="BI23" i="34"/>
  <c r="BK22" i="34"/>
  <c r="BI22" i="34"/>
  <c r="BK21" i="34"/>
  <c r="BI21" i="34"/>
  <c r="BK20" i="34"/>
  <c r="BI20" i="34"/>
  <c r="BK19" i="34"/>
  <c r="BI19" i="34"/>
  <c r="BK18" i="34"/>
  <c r="BI18" i="34"/>
  <c r="BK17" i="34"/>
  <c r="BI17" i="34"/>
  <c r="BK16" i="34"/>
  <c r="BI16" i="34"/>
  <c r="BK15" i="34"/>
  <c r="BI15" i="34"/>
  <c r="BK14" i="34"/>
  <c r="BI14" i="34"/>
  <c r="BK13" i="34"/>
  <c r="BI13" i="34"/>
  <c r="BK12" i="34"/>
  <c r="BI12" i="34"/>
  <c r="BK11" i="34"/>
  <c r="BI11" i="34"/>
  <c r="BK10" i="34"/>
  <c r="BI10" i="34"/>
  <c r="BK9" i="34"/>
  <c r="BI9" i="34"/>
  <c r="BK8" i="34"/>
  <c r="BI8" i="34"/>
  <c r="BK7" i="34"/>
  <c r="BI7" i="34"/>
  <c r="BK6" i="34"/>
  <c r="BI6" i="34"/>
  <c r="BK5" i="34"/>
  <c r="BI5" i="34"/>
  <c r="BK4" i="34"/>
  <c r="BI4" i="34"/>
  <c r="BB33" i="34"/>
  <c r="AZ33" i="34"/>
  <c r="BB32" i="34"/>
  <c r="AZ32" i="34"/>
  <c r="AY31" i="34"/>
  <c r="BA31" i="34" s="1"/>
  <c r="BC30" i="34"/>
  <c r="BA30" i="34"/>
  <c r="BB28" i="34"/>
  <c r="BB31" i="34" s="1"/>
  <c r="AZ28" i="34"/>
  <c r="AZ31" i="34" s="1"/>
  <c r="AZ34" i="34" s="1"/>
  <c r="AY28" i="34"/>
  <c r="BC27" i="34"/>
  <c r="BA27" i="34"/>
  <c r="BC26" i="34"/>
  <c r="BA26" i="34"/>
  <c r="BC25" i="34"/>
  <c r="BA25" i="34"/>
  <c r="BC24" i="34"/>
  <c r="BA24" i="34"/>
  <c r="BC23" i="34"/>
  <c r="BA23" i="34"/>
  <c r="BC22" i="34"/>
  <c r="BA22" i="34"/>
  <c r="BC21" i="34"/>
  <c r="BA21" i="34"/>
  <c r="BC20" i="34"/>
  <c r="BA20" i="34"/>
  <c r="BC19" i="34"/>
  <c r="BA19" i="34"/>
  <c r="BC18" i="34"/>
  <c r="BA18" i="34"/>
  <c r="BC17" i="34"/>
  <c r="BA17" i="34"/>
  <c r="BC16" i="34"/>
  <c r="BA16" i="34"/>
  <c r="BC15" i="34"/>
  <c r="BA15" i="34"/>
  <c r="BC14" i="34"/>
  <c r="BA14" i="34"/>
  <c r="BC13" i="34"/>
  <c r="BA13" i="34"/>
  <c r="BC12" i="34"/>
  <c r="BA12" i="34"/>
  <c r="BC11" i="34"/>
  <c r="BA11" i="34"/>
  <c r="BC10" i="34"/>
  <c r="BA10" i="34"/>
  <c r="BC9" i="34"/>
  <c r="BA9" i="34"/>
  <c r="BC8" i="34"/>
  <c r="BA8" i="34"/>
  <c r="BC7" i="34"/>
  <c r="BA7" i="34"/>
  <c r="BC6" i="34"/>
  <c r="BA6" i="34"/>
  <c r="BC5" i="34"/>
  <c r="BA5" i="34"/>
  <c r="BC4" i="34"/>
  <c r="BA4" i="34"/>
  <c r="AT33" i="34"/>
  <c r="AR33" i="34"/>
  <c r="AT32" i="34"/>
  <c r="AR32" i="34"/>
  <c r="AQ31" i="34"/>
  <c r="AS31" i="34" s="1"/>
  <c r="AU30" i="34"/>
  <c r="AS30" i="34"/>
  <c r="AT28" i="34"/>
  <c r="AT31" i="34" s="1"/>
  <c r="AR28" i="34"/>
  <c r="AR31" i="34" s="1"/>
  <c r="AR34" i="34" s="1"/>
  <c r="AQ28" i="34"/>
  <c r="AU27" i="34"/>
  <c r="AS27" i="34"/>
  <c r="AU26" i="34"/>
  <c r="AS26" i="34"/>
  <c r="AU25" i="34"/>
  <c r="AS25" i="34"/>
  <c r="AU24" i="34"/>
  <c r="AS24" i="34"/>
  <c r="AU23" i="34"/>
  <c r="AS23" i="34"/>
  <c r="AU22" i="34"/>
  <c r="AS22" i="34"/>
  <c r="AU21" i="34"/>
  <c r="AS21" i="34"/>
  <c r="AU20" i="34"/>
  <c r="AS20" i="34"/>
  <c r="AU19" i="34"/>
  <c r="AS19" i="34"/>
  <c r="AU18" i="34"/>
  <c r="AS18" i="34"/>
  <c r="AU17" i="34"/>
  <c r="AS17" i="34"/>
  <c r="AU16" i="34"/>
  <c r="AS16" i="34"/>
  <c r="AU15" i="34"/>
  <c r="AS15" i="34"/>
  <c r="AU14" i="34"/>
  <c r="AS14" i="34"/>
  <c r="AU13" i="34"/>
  <c r="AS13" i="34"/>
  <c r="AU12" i="34"/>
  <c r="AS12" i="34"/>
  <c r="AU11" i="34"/>
  <c r="AS11" i="34"/>
  <c r="AU10" i="34"/>
  <c r="AS10" i="34"/>
  <c r="AU9" i="34"/>
  <c r="AS9" i="34"/>
  <c r="AU8" i="34"/>
  <c r="AS8" i="34"/>
  <c r="AU7" i="34"/>
  <c r="AS7" i="34"/>
  <c r="AU6" i="34"/>
  <c r="AS6" i="34"/>
  <c r="AU5" i="34"/>
  <c r="AS5" i="34"/>
  <c r="AU4" i="34"/>
  <c r="AS4" i="34"/>
  <c r="AL33" i="34"/>
  <c r="AJ33" i="34"/>
  <c r="AL32" i="34"/>
  <c r="AJ32" i="34"/>
  <c r="AI31" i="34"/>
  <c r="AK31" i="34" s="1"/>
  <c r="AM30" i="34"/>
  <c r="AK30" i="34"/>
  <c r="AL28" i="34"/>
  <c r="AL31" i="34" s="1"/>
  <c r="AL34" i="34" s="1"/>
  <c r="AJ28" i="34"/>
  <c r="AJ31" i="34" s="1"/>
  <c r="AJ34" i="34" s="1"/>
  <c r="AI28" i="34"/>
  <c r="AM27" i="34"/>
  <c r="AK27" i="34"/>
  <c r="AM26" i="34"/>
  <c r="AK26" i="34"/>
  <c r="AM25" i="34"/>
  <c r="AK25" i="34"/>
  <c r="AM24" i="34"/>
  <c r="AK24" i="34"/>
  <c r="AM23" i="34"/>
  <c r="AK23" i="34"/>
  <c r="AM22" i="34"/>
  <c r="AK22" i="34"/>
  <c r="AM21" i="34"/>
  <c r="AK21" i="34"/>
  <c r="AM20" i="34"/>
  <c r="AK20" i="34"/>
  <c r="AM19" i="34"/>
  <c r="AK19" i="34"/>
  <c r="AM18" i="34"/>
  <c r="AK18" i="34"/>
  <c r="AM17" i="34"/>
  <c r="AK17" i="34"/>
  <c r="AM16" i="34"/>
  <c r="AK16" i="34"/>
  <c r="AM15" i="34"/>
  <c r="AK15" i="34"/>
  <c r="AM14" i="34"/>
  <c r="AK14" i="34"/>
  <c r="AM13" i="34"/>
  <c r="AK13" i="34"/>
  <c r="AM12" i="34"/>
  <c r="AK12" i="34"/>
  <c r="AM11" i="34"/>
  <c r="AK11" i="34"/>
  <c r="AM10" i="34"/>
  <c r="AK10" i="34"/>
  <c r="AM9" i="34"/>
  <c r="AK9" i="34"/>
  <c r="AM8" i="34"/>
  <c r="AK8" i="34"/>
  <c r="AM7" i="34"/>
  <c r="AK7" i="34"/>
  <c r="AM6" i="34"/>
  <c r="AK6" i="34"/>
  <c r="AM5" i="34"/>
  <c r="AK5" i="34"/>
  <c r="AM4" i="34"/>
  <c r="AK4" i="34"/>
  <c r="AD33" i="34"/>
  <c r="AB33" i="34"/>
  <c r="AD32" i="34"/>
  <c r="AB32" i="34"/>
  <c r="AA31" i="34"/>
  <c r="AC31" i="34" s="1"/>
  <c r="AE30" i="34"/>
  <c r="AC30" i="34"/>
  <c r="AD28" i="34"/>
  <c r="AD31" i="34" s="1"/>
  <c r="AB28" i="34"/>
  <c r="AB31" i="34" s="1"/>
  <c r="AB34" i="34" s="1"/>
  <c r="AA28" i="34"/>
  <c r="AE27" i="34"/>
  <c r="AC27" i="34"/>
  <c r="AE26" i="34"/>
  <c r="AC26" i="34"/>
  <c r="AE25" i="34"/>
  <c r="AC25" i="34"/>
  <c r="AE24" i="34"/>
  <c r="AC24" i="34"/>
  <c r="AE23" i="34"/>
  <c r="AC23" i="34"/>
  <c r="AE22" i="34"/>
  <c r="AC22" i="34"/>
  <c r="AE21" i="34"/>
  <c r="AC21" i="34"/>
  <c r="AE20" i="34"/>
  <c r="AC20" i="34"/>
  <c r="AE19" i="34"/>
  <c r="AC19" i="34"/>
  <c r="AE18" i="34"/>
  <c r="AC18" i="34"/>
  <c r="AE17" i="34"/>
  <c r="AC17" i="34"/>
  <c r="AE16" i="34"/>
  <c r="AC16" i="34"/>
  <c r="AE15" i="34"/>
  <c r="AC15" i="34"/>
  <c r="AE14" i="34"/>
  <c r="AC14" i="34"/>
  <c r="AE13" i="34"/>
  <c r="AC13" i="34"/>
  <c r="AE12" i="34"/>
  <c r="AC12" i="34"/>
  <c r="AE11" i="34"/>
  <c r="AC11" i="34"/>
  <c r="AE10" i="34"/>
  <c r="AC10" i="34"/>
  <c r="AE9" i="34"/>
  <c r="AC9" i="34"/>
  <c r="AE8" i="34"/>
  <c r="AC8" i="34"/>
  <c r="AE7" i="34"/>
  <c r="AC7" i="34"/>
  <c r="AE6" i="34"/>
  <c r="AC6" i="34"/>
  <c r="AE5" i="34"/>
  <c r="AC5" i="34"/>
  <c r="AE4" i="34"/>
  <c r="AC4" i="34"/>
  <c r="V33" i="34"/>
  <c r="T33" i="34"/>
  <c r="V32" i="34"/>
  <c r="T32" i="34"/>
  <c r="S31" i="34"/>
  <c r="U31" i="34" s="1"/>
  <c r="W30" i="34"/>
  <c r="U30" i="34"/>
  <c r="V28" i="34"/>
  <c r="V31" i="34" s="1"/>
  <c r="V34" i="34" s="1"/>
  <c r="T28" i="34"/>
  <c r="T31" i="34" s="1"/>
  <c r="T34" i="34" s="1"/>
  <c r="S28" i="34"/>
  <c r="W27" i="34"/>
  <c r="U27" i="34"/>
  <c r="W26" i="34"/>
  <c r="U26" i="34"/>
  <c r="W25" i="34"/>
  <c r="U25" i="34"/>
  <c r="W24" i="34"/>
  <c r="U24" i="34"/>
  <c r="W23" i="34"/>
  <c r="U23" i="34"/>
  <c r="W22" i="34"/>
  <c r="U22" i="34"/>
  <c r="W21" i="34"/>
  <c r="U21" i="34"/>
  <c r="W20" i="34"/>
  <c r="U20" i="34"/>
  <c r="W19" i="34"/>
  <c r="U19" i="34"/>
  <c r="W18" i="34"/>
  <c r="U18" i="34"/>
  <c r="W17" i="34"/>
  <c r="U17" i="34"/>
  <c r="W16" i="34"/>
  <c r="U16" i="34"/>
  <c r="W15" i="34"/>
  <c r="U15" i="34"/>
  <c r="W14" i="34"/>
  <c r="U14" i="34"/>
  <c r="W13" i="34"/>
  <c r="U13" i="34"/>
  <c r="W12" i="34"/>
  <c r="U12" i="34"/>
  <c r="W11" i="34"/>
  <c r="U11" i="34"/>
  <c r="W10" i="34"/>
  <c r="U10" i="34"/>
  <c r="W9" i="34"/>
  <c r="U9" i="34"/>
  <c r="W8" i="34"/>
  <c r="U8" i="34"/>
  <c r="W7" i="34"/>
  <c r="U7" i="34"/>
  <c r="W6" i="34"/>
  <c r="U6" i="34"/>
  <c r="W5" i="34"/>
  <c r="U5" i="34"/>
  <c r="W4" i="34"/>
  <c r="U4" i="34"/>
  <c r="N33" i="34"/>
  <c r="L33" i="34"/>
  <c r="N32" i="34"/>
  <c r="L32" i="34"/>
  <c r="K31" i="34"/>
  <c r="M31" i="34" s="1"/>
  <c r="O30" i="34"/>
  <c r="M30" i="34"/>
  <c r="N28" i="34"/>
  <c r="N31" i="34" s="1"/>
  <c r="N34" i="34" s="1"/>
  <c r="L28" i="34"/>
  <c r="L31" i="34" s="1"/>
  <c r="L34" i="34" s="1"/>
  <c r="K28" i="34"/>
  <c r="O27" i="34"/>
  <c r="M27" i="34"/>
  <c r="O26" i="34"/>
  <c r="M26" i="34"/>
  <c r="O25" i="34"/>
  <c r="M25" i="34"/>
  <c r="O24" i="34"/>
  <c r="M24" i="34"/>
  <c r="O23" i="34"/>
  <c r="M23" i="34"/>
  <c r="O22" i="34"/>
  <c r="M22" i="34"/>
  <c r="O21" i="34"/>
  <c r="M21" i="34"/>
  <c r="O20" i="34"/>
  <c r="M20" i="34"/>
  <c r="O19" i="34"/>
  <c r="M19" i="34"/>
  <c r="O18" i="34"/>
  <c r="M18" i="34"/>
  <c r="O17" i="34"/>
  <c r="M17" i="34"/>
  <c r="O16" i="34"/>
  <c r="M16" i="34"/>
  <c r="O15" i="34"/>
  <c r="M15" i="34"/>
  <c r="O14" i="34"/>
  <c r="M14" i="34"/>
  <c r="O13" i="34"/>
  <c r="M13" i="34"/>
  <c r="O12" i="34"/>
  <c r="M12" i="34"/>
  <c r="O11" i="34"/>
  <c r="M11" i="34"/>
  <c r="O10" i="34"/>
  <c r="M10" i="34"/>
  <c r="O9" i="34"/>
  <c r="M9" i="34"/>
  <c r="O8" i="34"/>
  <c r="M8" i="34"/>
  <c r="O7" i="34"/>
  <c r="M7" i="34"/>
  <c r="O6" i="34"/>
  <c r="M6" i="34"/>
  <c r="O5" i="34"/>
  <c r="M5" i="34"/>
  <c r="O4" i="34"/>
  <c r="M4" i="34"/>
  <c r="D34" i="34"/>
  <c r="F34" i="34"/>
  <c r="F31" i="34"/>
  <c r="F28" i="34"/>
  <c r="D31" i="34"/>
  <c r="D28" i="34"/>
  <c r="C34" i="34"/>
  <c r="C31" i="34"/>
  <c r="C28" i="34"/>
  <c r="A47" i="34"/>
  <c r="A46" i="34"/>
  <c r="A45" i="34"/>
  <c r="A44" i="34"/>
  <c r="A43" i="34"/>
  <c r="A42" i="34"/>
  <c r="A41" i="34"/>
  <c r="A40" i="34"/>
  <c r="A39" i="34"/>
  <c r="A38" i="34"/>
  <c r="I36" i="34"/>
  <c r="F36" i="34"/>
  <c r="C36" i="34"/>
  <c r="F33" i="34"/>
  <c r="D33" i="34"/>
  <c r="F32" i="34"/>
  <c r="D32" i="34"/>
  <c r="G30" i="34"/>
  <c r="E30" i="34"/>
  <c r="G27" i="34"/>
  <c r="E27" i="34"/>
  <c r="G26" i="34"/>
  <c r="E26" i="34"/>
  <c r="G25" i="34"/>
  <c r="E25" i="34"/>
  <c r="G24" i="34"/>
  <c r="E24" i="34"/>
  <c r="G23" i="34"/>
  <c r="E23" i="34"/>
  <c r="G22" i="34"/>
  <c r="E22" i="34"/>
  <c r="G21" i="34"/>
  <c r="E21" i="34"/>
  <c r="G20" i="34"/>
  <c r="E20" i="34"/>
  <c r="G19" i="34"/>
  <c r="E19" i="34"/>
  <c r="G18" i="34"/>
  <c r="E18" i="34"/>
  <c r="G17" i="34"/>
  <c r="E17" i="34"/>
  <c r="G16" i="34"/>
  <c r="E16" i="34"/>
  <c r="G15" i="34"/>
  <c r="E15" i="34"/>
  <c r="G14" i="34"/>
  <c r="E14" i="34"/>
  <c r="G13" i="34"/>
  <c r="E13" i="34"/>
  <c r="G12" i="34"/>
  <c r="E12" i="34"/>
  <c r="G11" i="34"/>
  <c r="E11" i="34"/>
  <c r="G10" i="34"/>
  <c r="E10" i="34"/>
  <c r="G9" i="34"/>
  <c r="E9" i="34"/>
  <c r="G8" i="34"/>
  <c r="E8" i="34"/>
  <c r="G7" i="34"/>
  <c r="E7" i="34"/>
  <c r="G6" i="34"/>
  <c r="E6" i="34"/>
  <c r="G5" i="34"/>
  <c r="E5" i="34"/>
  <c r="G4" i="34"/>
  <c r="E4" i="34"/>
  <c r="BZ2" i="34"/>
  <c r="BX2" i="34"/>
  <c r="BW2" i="34"/>
  <c r="BR2" i="34"/>
  <c r="BP2" i="34"/>
  <c r="BO2" i="34"/>
  <c r="BJ2" i="34"/>
  <c r="BH2" i="34"/>
  <c r="BG2" i="34"/>
  <c r="BB2" i="34"/>
  <c r="AZ2" i="34"/>
  <c r="AY2" i="34"/>
  <c r="AT2" i="34"/>
  <c r="AR2" i="34"/>
  <c r="AQ2" i="34"/>
  <c r="AL2" i="34"/>
  <c r="AJ2" i="34"/>
  <c r="AI2" i="34"/>
  <c r="AD2" i="34"/>
  <c r="AB2" i="34"/>
  <c r="AA2" i="34"/>
  <c r="V2" i="34"/>
  <c r="T2" i="34"/>
  <c r="S2" i="34"/>
  <c r="N2" i="34"/>
  <c r="L2" i="34"/>
  <c r="K2" i="34"/>
  <c r="E55" i="1"/>
  <c r="E54" i="1"/>
  <c r="E53" i="1"/>
  <c r="E52" i="1"/>
  <c r="E51" i="1"/>
  <c r="E50" i="1"/>
  <c r="E49" i="1"/>
  <c r="E48" i="1"/>
  <c r="E47" i="1"/>
  <c r="E46" i="1"/>
  <c r="H55" i="1"/>
  <c r="H54" i="1"/>
  <c r="H53" i="1"/>
  <c r="H52" i="1"/>
  <c r="H51" i="1"/>
  <c r="H50" i="1"/>
  <c r="H49" i="1"/>
  <c r="H48" i="1"/>
  <c r="H47" i="1"/>
  <c r="H46" i="1"/>
  <c r="K55" i="1"/>
  <c r="K54" i="1"/>
  <c r="K53" i="1"/>
  <c r="K52" i="1"/>
  <c r="K51" i="1"/>
  <c r="K50" i="1"/>
  <c r="K49" i="1"/>
  <c r="K48" i="1"/>
  <c r="K47" i="1"/>
  <c r="K46" i="1"/>
  <c r="E54" i="2"/>
  <c r="E53" i="2"/>
  <c r="E52" i="2"/>
  <c r="E51" i="2"/>
  <c r="E50" i="2"/>
  <c r="E49" i="2"/>
  <c r="E48" i="2"/>
  <c r="E47" i="2"/>
  <c r="E46" i="2"/>
  <c r="E45" i="2"/>
  <c r="H54" i="2"/>
  <c r="H53" i="2"/>
  <c r="H52" i="2"/>
  <c r="H51" i="2"/>
  <c r="H50" i="2"/>
  <c r="H49" i="2"/>
  <c r="H48" i="2"/>
  <c r="H47" i="2"/>
  <c r="H46" i="2"/>
  <c r="H45" i="2"/>
  <c r="K54" i="2"/>
  <c r="K53" i="2"/>
  <c r="K52" i="2"/>
  <c r="K51" i="2"/>
  <c r="K50" i="2"/>
  <c r="K49" i="2"/>
  <c r="K48" i="2"/>
  <c r="K47" i="2"/>
  <c r="K46" i="2"/>
  <c r="K45" i="2"/>
  <c r="E51" i="3"/>
  <c r="E50" i="3"/>
  <c r="E49" i="3"/>
  <c r="E48" i="3"/>
  <c r="E47" i="3"/>
  <c r="E46" i="3"/>
  <c r="E45" i="3"/>
  <c r="E44" i="3"/>
  <c r="E43" i="3"/>
  <c r="E42" i="3"/>
  <c r="H51" i="3"/>
  <c r="H50" i="3"/>
  <c r="H49" i="3"/>
  <c r="H48" i="3"/>
  <c r="H47" i="3"/>
  <c r="H46" i="3"/>
  <c r="H45" i="3"/>
  <c r="H44" i="3"/>
  <c r="H43" i="3"/>
  <c r="H42" i="3"/>
  <c r="K51" i="3"/>
  <c r="K50" i="3"/>
  <c r="K49" i="3"/>
  <c r="K48" i="3"/>
  <c r="K47" i="3"/>
  <c r="K46" i="3"/>
  <c r="K45" i="3"/>
  <c r="K44" i="3"/>
  <c r="K43" i="3"/>
  <c r="K42" i="3"/>
  <c r="E51" i="9"/>
  <c r="E50" i="9"/>
  <c r="E49" i="9"/>
  <c r="E48" i="9"/>
  <c r="E47" i="9"/>
  <c r="E46" i="9"/>
  <c r="E45" i="9"/>
  <c r="E44" i="9"/>
  <c r="E43" i="9"/>
  <c r="E42" i="9"/>
  <c r="H51" i="9"/>
  <c r="H50" i="9"/>
  <c r="H49" i="9"/>
  <c r="H48" i="9"/>
  <c r="H47" i="9"/>
  <c r="H46" i="9"/>
  <c r="H45" i="9"/>
  <c r="H44" i="9"/>
  <c r="H43" i="9"/>
  <c r="H42" i="9"/>
  <c r="K51" i="9"/>
  <c r="K50" i="9"/>
  <c r="K49" i="9"/>
  <c r="K48" i="9"/>
  <c r="K47" i="9"/>
  <c r="K46" i="9"/>
  <c r="K45" i="9"/>
  <c r="K44" i="9"/>
  <c r="K43" i="9"/>
  <c r="K42" i="9"/>
  <c r="E47" i="4"/>
  <c r="E46" i="4"/>
  <c r="E45" i="4"/>
  <c r="E44" i="4"/>
  <c r="E43" i="4"/>
  <c r="E42" i="4"/>
  <c r="E41" i="4"/>
  <c r="E40" i="4"/>
  <c r="E39" i="4"/>
  <c r="E38" i="4"/>
  <c r="H47" i="4"/>
  <c r="H46" i="4"/>
  <c r="H45" i="4"/>
  <c r="H44" i="4"/>
  <c r="H43" i="4"/>
  <c r="H42" i="4"/>
  <c r="H41" i="4"/>
  <c r="H40" i="4"/>
  <c r="H39" i="4"/>
  <c r="H38" i="4"/>
  <c r="K47" i="4"/>
  <c r="K46" i="4"/>
  <c r="K45" i="4"/>
  <c r="K44" i="4"/>
  <c r="K43" i="4"/>
  <c r="K42" i="4"/>
  <c r="K41" i="4"/>
  <c r="K40" i="4"/>
  <c r="K39" i="4"/>
  <c r="K38" i="4"/>
  <c r="E49" i="5"/>
  <c r="E48" i="5"/>
  <c r="E47" i="5"/>
  <c r="E46" i="5"/>
  <c r="E45" i="5"/>
  <c r="E44" i="5"/>
  <c r="E43" i="5"/>
  <c r="E42" i="5"/>
  <c r="E41" i="5"/>
  <c r="E40" i="5"/>
  <c r="H49" i="5"/>
  <c r="H48" i="5"/>
  <c r="H47" i="5"/>
  <c r="H46" i="5"/>
  <c r="H45" i="5"/>
  <c r="H44" i="5"/>
  <c r="H43" i="5"/>
  <c r="H42" i="5"/>
  <c r="H41" i="5"/>
  <c r="H40" i="5"/>
  <c r="K49" i="5"/>
  <c r="K48" i="5"/>
  <c r="K47" i="5"/>
  <c r="K46" i="5"/>
  <c r="K45" i="5"/>
  <c r="K44" i="5"/>
  <c r="K43" i="5"/>
  <c r="K42" i="5"/>
  <c r="K41" i="5"/>
  <c r="K40" i="5"/>
  <c r="E49" i="10"/>
  <c r="E48" i="10"/>
  <c r="E47" i="10"/>
  <c r="E46" i="10"/>
  <c r="E45" i="10"/>
  <c r="E44" i="10"/>
  <c r="E43" i="10"/>
  <c r="E42" i="10"/>
  <c r="E41" i="10"/>
  <c r="E40" i="10"/>
  <c r="H49" i="10"/>
  <c r="H48" i="10"/>
  <c r="H47" i="10"/>
  <c r="H46" i="10"/>
  <c r="H45" i="10"/>
  <c r="H44" i="10"/>
  <c r="H43" i="10"/>
  <c r="H42" i="10"/>
  <c r="H41" i="10"/>
  <c r="H40" i="10"/>
  <c r="K49" i="10"/>
  <c r="K48" i="10"/>
  <c r="K47" i="10"/>
  <c r="K46" i="10"/>
  <c r="K45" i="10"/>
  <c r="K44" i="10"/>
  <c r="K43" i="10"/>
  <c r="K42" i="10"/>
  <c r="K41" i="10"/>
  <c r="K40" i="10"/>
  <c r="E46" i="11"/>
  <c r="E45" i="11"/>
  <c r="E44" i="11"/>
  <c r="E43" i="11"/>
  <c r="E42" i="11"/>
  <c r="E41" i="11"/>
  <c r="E40" i="11"/>
  <c r="E39" i="11"/>
  <c r="E38" i="11"/>
  <c r="E37" i="11"/>
  <c r="H46" i="11"/>
  <c r="H45" i="11"/>
  <c r="H44" i="11"/>
  <c r="H43" i="11"/>
  <c r="H42" i="11"/>
  <c r="H41" i="11"/>
  <c r="H40" i="11"/>
  <c r="H39" i="11"/>
  <c r="H38" i="11"/>
  <c r="H37" i="11"/>
  <c r="K46" i="11"/>
  <c r="K45" i="11"/>
  <c r="K44" i="11"/>
  <c r="K43" i="11"/>
  <c r="K42" i="11"/>
  <c r="K41" i="11"/>
  <c r="K40" i="11"/>
  <c r="K39" i="11"/>
  <c r="K38" i="11"/>
  <c r="K37" i="11"/>
  <c r="E49" i="6"/>
  <c r="E48" i="6"/>
  <c r="E47" i="6"/>
  <c r="E46" i="6"/>
  <c r="E45" i="6"/>
  <c r="E44" i="6"/>
  <c r="E43" i="6"/>
  <c r="E42" i="6"/>
  <c r="E41" i="6"/>
  <c r="E40" i="6"/>
  <c r="H49" i="6"/>
  <c r="H48" i="6"/>
  <c r="H47" i="6"/>
  <c r="H46" i="6"/>
  <c r="H45" i="6"/>
  <c r="H44" i="6"/>
  <c r="H43" i="6"/>
  <c r="H42" i="6"/>
  <c r="H41" i="6"/>
  <c r="H40" i="6"/>
  <c r="K49" i="6"/>
  <c r="K48" i="6"/>
  <c r="K47" i="6"/>
  <c r="K46" i="6"/>
  <c r="K45" i="6"/>
  <c r="K44" i="6"/>
  <c r="K43" i="6"/>
  <c r="K42" i="6"/>
  <c r="K41" i="6"/>
  <c r="K40" i="6"/>
  <c r="E49" i="8"/>
  <c r="E48" i="8"/>
  <c r="E47" i="8"/>
  <c r="E46" i="8"/>
  <c r="E45" i="8"/>
  <c r="E44" i="8"/>
  <c r="E43" i="8"/>
  <c r="E42" i="8"/>
  <c r="E41" i="8"/>
  <c r="E40" i="8"/>
  <c r="H49" i="8"/>
  <c r="H48" i="8"/>
  <c r="H47" i="8"/>
  <c r="H46" i="8"/>
  <c r="H45" i="8"/>
  <c r="H44" i="8"/>
  <c r="H43" i="8"/>
  <c r="H42" i="8"/>
  <c r="H41" i="8"/>
  <c r="H40" i="8"/>
  <c r="K49" i="8"/>
  <c r="K48" i="8"/>
  <c r="K47" i="8"/>
  <c r="K46" i="8"/>
  <c r="K45" i="8"/>
  <c r="K44" i="8"/>
  <c r="K43" i="8"/>
  <c r="K42" i="8"/>
  <c r="K41" i="8"/>
  <c r="K40" i="8"/>
  <c r="E49" i="13"/>
  <c r="E48" i="13"/>
  <c r="E47" i="13"/>
  <c r="E46" i="13"/>
  <c r="E45" i="13"/>
  <c r="E44" i="13"/>
  <c r="E43" i="13"/>
  <c r="E42" i="13"/>
  <c r="E41" i="13"/>
  <c r="E40" i="13"/>
  <c r="H49" i="13"/>
  <c r="H48" i="13"/>
  <c r="H47" i="13"/>
  <c r="H46" i="13"/>
  <c r="H45" i="13"/>
  <c r="H44" i="13"/>
  <c r="H43" i="13"/>
  <c r="H42" i="13"/>
  <c r="H41" i="13"/>
  <c r="H40" i="13"/>
  <c r="K49" i="13"/>
  <c r="K48" i="13"/>
  <c r="K47" i="13"/>
  <c r="K46" i="13"/>
  <c r="K45" i="13"/>
  <c r="K44" i="13"/>
  <c r="K43" i="13"/>
  <c r="K42" i="13"/>
  <c r="K41" i="13"/>
  <c r="K40" i="13"/>
  <c r="E49" i="16"/>
  <c r="E48" i="16"/>
  <c r="E47" i="16"/>
  <c r="E46" i="16"/>
  <c r="E45" i="16"/>
  <c r="E44" i="16"/>
  <c r="E43" i="16"/>
  <c r="E42" i="16"/>
  <c r="E41" i="16"/>
  <c r="E40" i="16"/>
  <c r="H49" i="16"/>
  <c r="H48" i="16"/>
  <c r="H47" i="16"/>
  <c r="H46" i="16"/>
  <c r="H45" i="16"/>
  <c r="H44" i="16"/>
  <c r="H43" i="16"/>
  <c r="H42" i="16"/>
  <c r="H41" i="16"/>
  <c r="H40" i="16"/>
  <c r="K49" i="16"/>
  <c r="K48" i="16"/>
  <c r="K47" i="16"/>
  <c r="K46" i="16"/>
  <c r="K45" i="16"/>
  <c r="K44" i="16"/>
  <c r="K43" i="16"/>
  <c r="K42" i="16"/>
  <c r="K41" i="16"/>
  <c r="K40" i="16"/>
  <c r="E42" i="20"/>
  <c r="E41" i="20"/>
  <c r="E40" i="20"/>
  <c r="E39" i="20"/>
  <c r="E38" i="20"/>
  <c r="E37" i="20"/>
  <c r="E36" i="20"/>
  <c r="E35" i="20"/>
  <c r="E34" i="20"/>
  <c r="E33" i="20"/>
  <c r="H42" i="20"/>
  <c r="H41" i="20"/>
  <c r="H40" i="20"/>
  <c r="H39" i="20"/>
  <c r="H38" i="20"/>
  <c r="H37" i="20"/>
  <c r="H36" i="20"/>
  <c r="H35" i="20"/>
  <c r="H34" i="20"/>
  <c r="H33" i="20"/>
  <c r="K42" i="20"/>
  <c r="K41" i="20"/>
  <c r="K40" i="20"/>
  <c r="K39" i="20"/>
  <c r="K38" i="20"/>
  <c r="K37" i="20"/>
  <c r="K36" i="20"/>
  <c r="K35" i="20"/>
  <c r="K34" i="20"/>
  <c r="K33" i="20"/>
  <c r="E49" i="17"/>
  <c r="E48" i="17"/>
  <c r="E47" i="17"/>
  <c r="E46" i="17"/>
  <c r="E45" i="17"/>
  <c r="E44" i="17"/>
  <c r="E43" i="17"/>
  <c r="E42" i="17"/>
  <c r="E41" i="17"/>
  <c r="E40" i="17"/>
  <c r="H49" i="17"/>
  <c r="H48" i="17"/>
  <c r="H47" i="17"/>
  <c r="H46" i="17"/>
  <c r="H45" i="17"/>
  <c r="H44" i="17"/>
  <c r="H43" i="17"/>
  <c r="H42" i="17"/>
  <c r="H41" i="17"/>
  <c r="H40" i="17"/>
  <c r="K49" i="17"/>
  <c r="K48" i="17"/>
  <c r="K47" i="17"/>
  <c r="K46" i="17"/>
  <c r="K45" i="17"/>
  <c r="K44" i="17"/>
  <c r="K43" i="17"/>
  <c r="K42" i="17"/>
  <c r="K41" i="17"/>
  <c r="K40" i="17"/>
  <c r="E37" i="22"/>
  <c r="E36" i="22"/>
  <c r="E35" i="22"/>
  <c r="E34" i="22"/>
  <c r="E33" i="22"/>
  <c r="E32" i="22"/>
  <c r="E31" i="22"/>
  <c r="E30" i="22"/>
  <c r="E29" i="22"/>
  <c r="E28" i="22"/>
  <c r="H37" i="22"/>
  <c r="H36" i="22"/>
  <c r="H35" i="22"/>
  <c r="H34" i="22"/>
  <c r="H33" i="22"/>
  <c r="H32" i="22"/>
  <c r="H31" i="22"/>
  <c r="H30" i="22"/>
  <c r="H29" i="22"/>
  <c r="H28" i="22"/>
  <c r="K37" i="22"/>
  <c r="K36" i="22"/>
  <c r="K35" i="22"/>
  <c r="K34" i="22"/>
  <c r="K33" i="22"/>
  <c r="K32" i="22"/>
  <c r="K31" i="22"/>
  <c r="K30" i="22"/>
  <c r="K29" i="22"/>
  <c r="K28" i="22"/>
  <c r="E37" i="23"/>
  <c r="E36" i="23"/>
  <c r="E35" i="23"/>
  <c r="E34" i="23"/>
  <c r="E33" i="23"/>
  <c r="E32" i="23"/>
  <c r="E31" i="23"/>
  <c r="E30" i="23"/>
  <c r="E29" i="23"/>
  <c r="E28" i="23"/>
  <c r="H37" i="23"/>
  <c r="H36" i="23"/>
  <c r="H35" i="23"/>
  <c r="H34" i="23"/>
  <c r="H33" i="23"/>
  <c r="H32" i="23"/>
  <c r="H31" i="23"/>
  <c r="H30" i="23"/>
  <c r="H29" i="23"/>
  <c r="H28" i="23"/>
  <c r="K37" i="23"/>
  <c r="K36" i="23"/>
  <c r="K35" i="23"/>
  <c r="K34" i="23"/>
  <c r="K33" i="23"/>
  <c r="K32" i="23"/>
  <c r="K31" i="23"/>
  <c r="K30" i="23"/>
  <c r="K29" i="23"/>
  <c r="K28" i="23"/>
  <c r="E49" i="24"/>
  <c r="E48" i="24"/>
  <c r="E47" i="24"/>
  <c r="E46" i="24"/>
  <c r="E45" i="24"/>
  <c r="E44" i="24"/>
  <c r="E43" i="24"/>
  <c r="E42" i="24"/>
  <c r="E41" i="24"/>
  <c r="E40" i="24"/>
  <c r="H49" i="24"/>
  <c r="H48" i="24"/>
  <c r="H47" i="24"/>
  <c r="H46" i="24"/>
  <c r="H45" i="24"/>
  <c r="H44" i="24"/>
  <c r="H43" i="24"/>
  <c r="H42" i="24"/>
  <c r="H41" i="24"/>
  <c r="H40" i="24"/>
  <c r="K49" i="24"/>
  <c r="K48" i="24"/>
  <c r="K47" i="24"/>
  <c r="K46" i="24"/>
  <c r="K45" i="24"/>
  <c r="K44" i="24"/>
  <c r="K43" i="24"/>
  <c r="K42" i="24"/>
  <c r="K41" i="24"/>
  <c r="K40" i="24"/>
  <c r="E45" i="32"/>
  <c r="E44" i="32"/>
  <c r="E43" i="32"/>
  <c r="E42" i="32"/>
  <c r="E41" i="32"/>
  <c r="E40" i="32"/>
  <c r="E39" i="32"/>
  <c r="E38" i="32"/>
  <c r="E37" i="32"/>
  <c r="E36" i="32"/>
  <c r="H45" i="32"/>
  <c r="H44" i="32"/>
  <c r="H43" i="32"/>
  <c r="H42" i="32"/>
  <c r="H41" i="32"/>
  <c r="H40" i="32"/>
  <c r="H39" i="32"/>
  <c r="H38" i="32"/>
  <c r="H37" i="32"/>
  <c r="H36" i="32"/>
  <c r="K45" i="32"/>
  <c r="K44" i="32"/>
  <c r="K43" i="32"/>
  <c r="K42" i="32"/>
  <c r="K41" i="32"/>
  <c r="K40" i="32"/>
  <c r="K39" i="32"/>
  <c r="K38" i="32"/>
  <c r="K37" i="32"/>
  <c r="K36" i="32"/>
  <c r="E42" i="33"/>
  <c r="E41" i="33"/>
  <c r="E40" i="33"/>
  <c r="E39" i="33"/>
  <c r="E38" i="33"/>
  <c r="E37" i="33"/>
  <c r="E36" i="33"/>
  <c r="E35" i="33"/>
  <c r="E34" i="33"/>
  <c r="E33" i="33"/>
  <c r="H42" i="33"/>
  <c r="H41" i="33"/>
  <c r="H40" i="33"/>
  <c r="H39" i="33"/>
  <c r="H38" i="33"/>
  <c r="H37" i="33"/>
  <c r="H36" i="33"/>
  <c r="H35" i="33"/>
  <c r="H34" i="33"/>
  <c r="H33" i="33"/>
  <c r="K42" i="33"/>
  <c r="K41" i="33"/>
  <c r="K40" i="33"/>
  <c r="K39" i="33"/>
  <c r="K38" i="33"/>
  <c r="K37" i="33"/>
  <c r="K36" i="33"/>
  <c r="K35" i="33"/>
  <c r="K34" i="33"/>
  <c r="K33" i="33"/>
  <c r="E48" i="25"/>
  <c r="E47" i="25"/>
  <c r="E46" i="25"/>
  <c r="E45" i="25"/>
  <c r="E44" i="25"/>
  <c r="E43" i="25"/>
  <c r="E42" i="25"/>
  <c r="E41" i="25"/>
  <c r="E40" i="25"/>
  <c r="E39" i="25"/>
  <c r="H48" i="25"/>
  <c r="H47" i="25"/>
  <c r="H46" i="25"/>
  <c r="H45" i="25"/>
  <c r="H44" i="25"/>
  <c r="H43" i="25"/>
  <c r="H42" i="25"/>
  <c r="H41" i="25"/>
  <c r="H40" i="25"/>
  <c r="H39" i="25"/>
  <c r="K48" i="25"/>
  <c r="K47" i="25"/>
  <c r="K46" i="25"/>
  <c r="K45" i="25"/>
  <c r="K44" i="25"/>
  <c r="K43" i="25"/>
  <c r="K42" i="25"/>
  <c r="K41" i="25"/>
  <c r="K40" i="25"/>
  <c r="K39" i="25"/>
  <c r="E37" i="31"/>
  <c r="E36" i="31"/>
  <c r="E35" i="31"/>
  <c r="E34" i="31"/>
  <c r="E33" i="31"/>
  <c r="E32" i="31"/>
  <c r="E31" i="31"/>
  <c r="E30" i="31"/>
  <c r="E29" i="31"/>
  <c r="E28" i="31"/>
  <c r="H37" i="31"/>
  <c r="H36" i="31"/>
  <c r="H35" i="31"/>
  <c r="H34" i="31"/>
  <c r="H33" i="31"/>
  <c r="H32" i="31"/>
  <c r="H31" i="31"/>
  <c r="H30" i="31"/>
  <c r="H29" i="31"/>
  <c r="H28" i="31"/>
  <c r="K37" i="31"/>
  <c r="K36" i="31"/>
  <c r="K35" i="31"/>
  <c r="K34" i="31"/>
  <c r="K33" i="31"/>
  <c r="K32" i="31"/>
  <c r="K31" i="31"/>
  <c r="K30" i="31"/>
  <c r="K29" i="31"/>
  <c r="K28" i="31"/>
  <c r="E50" i="26"/>
  <c r="E49" i="26"/>
  <c r="E48" i="26"/>
  <c r="E47" i="26"/>
  <c r="E46" i="26"/>
  <c r="E45" i="26"/>
  <c r="E44" i="26"/>
  <c r="E43" i="26"/>
  <c r="E42" i="26"/>
  <c r="E41" i="26"/>
  <c r="H50" i="26"/>
  <c r="H49" i="26"/>
  <c r="H48" i="26"/>
  <c r="H47" i="26"/>
  <c r="H46" i="26"/>
  <c r="H45" i="26"/>
  <c r="H44" i="26"/>
  <c r="H43" i="26"/>
  <c r="H42" i="26"/>
  <c r="H41" i="26"/>
  <c r="K50" i="26"/>
  <c r="K49" i="26"/>
  <c r="K48" i="26"/>
  <c r="K47" i="26"/>
  <c r="K46" i="26"/>
  <c r="K45" i="26"/>
  <c r="K44" i="26"/>
  <c r="K43" i="26"/>
  <c r="K42" i="26"/>
  <c r="K41" i="26"/>
  <c r="E37" i="30"/>
  <c r="E36" i="30"/>
  <c r="E35" i="30"/>
  <c r="E34" i="30"/>
  <c r="E33" i="30"/>
  <c r="E32" i="30"/>
  <c r="E31" i="30"/>
  <c r="E30" i="30"/>
  <c r="E29" i="30"/>
  <c r="E28" i="30"/>
  <c r="H37" i="30"/>
  <c r="H36" i="30"/>
  <c r="H35" i="30"/>
  <c r="H34" i="30"/>
  <c r="H33" i="30"/>
  <c r="H32" i="30"/>
  <c r="H31" i="30"/>
  <c r="H30" i="30"/>
  <c r="H29" i="30"/>
  <c r="H28" i="30"/>
  <c r="K37" i="30"/>
  <c r="K36" i="30"/>
  <c r="K35" i="30"/>
  <c r="K34" i="30"/>
  <c r="K33" i="30"/>
  <c r="K32" i="30"/>
  <c r="K31" i="30"/>
  <c r="K30" i="30"/>
  <c r="K29" i="30"/>
  <c r="K28" i="30"/>
  <c r="E37" i="29"/>
  <c r="E36" i="29"/>
  <c r="E35" i="29"/>
  <c r="E34" i="29"/>
  <c r="E33" i="29"/>
  <c r="E32" i="29"/>
  <c r="E31" i="29"/>
  <c r="E30" i="29"/>
  <c r="E29" i="29"/>
  <c r="E28" i="29"/>
  <c r="H37" i="29"/>
  <c r="H36" i="29"/>
  <c r="H35" i="29"/>
  <c r="H34" i="29"/>
  <c r="H33" i="29"/>
  <c r="H32" i="29"/>
  <c r="H31" i="29"/>
  <c r="H30" i="29"/>
  <c r="H29" i="29"/>
  <c r="H28" i="29"/>
  <c r="K37" i="29"/>
  <c r="K36" i="29"/>
  <c r="K35" i="29"/>
  <c r="K34" i="29"/>
  <c r="K33" i="29"/>
  <c r="K32" i="29"/>
  <c r="K31" i="29"/>
  <c r="K30" i="29"/>
  <c r="K29" i="29"/>
  <c r="K28" i="29"/>
  <c r="L55" i="1"/>
  <c r="L54" i="1"/>
  <c r="L53" i="1"/>
  <c r="L52" i="1"/>
  <c r="L51" i="1"/>
  <c r="L50" i="1"/>
  <c r="L49" i="1"/>
  <c r="M46" i="2"/>
  <c r="M47" i="2"/>
  <c r="M48" i="2"/>
  <c r="M49" i="2"/>
  <c r="M50" i="2"/>
  <c r="M51" i="2"/>
  <c r="M52" i="2"/>
  <c r="M53" i="2"/>
  <c r="M54" i="2"/>
  <c r="M45" i="2"/>
  <c r="L54" i="2"/>
  <c r="L53" i="2"/>
  <c r="L52" i="2"/>
  <c r="L51" i="2"/>
  <c r="L50" i="2"/>
  <c r="L49" i="2"/>
  <c r="L48" i="2"/>
  <c r="L47" i="2"/>
  <c r="L46" i="2"/>
  <c r="L45" i="2"/>
  <c r="L51" i="3"/>
  <c r="M51" i="3" s="1"/>
  <c r="L50" i="3"/>
  <c r="M50" i="3" s="1"/>
  <c r="L49" i="3"/>
  <c r="M49" i="3" s="1"/>
  <c r="M48" i="3"/>
  <c r="L48" i="3"/>
  <c r="L47" i="3"/>
  <c r="M47" i="3" s="1"/>
  <c r="L46" i="3"/>
  <c r="M46" i="3" s="1"/>
  <c r="L45" i="3"/>
  <c r="M45" i="3" s="1"/>
  <c r="M44" i="3"/>
  <c r="L44" i="3"/>
  <c r="L43" i="3"/>
  <c r="M43" i="3" s="1"/>
  <c r="L42" i="3"/>
  <c r="M42" i="3" s="1"/>
  <c r="M43" i="9"/>
  <c r="M44" i="9"/>
  <c r="M45" i="9"/>
  <c r="M46" i="9"/>
  <c r="M47" i="9"/>
  <c r="M48" i="9"/>
  <c r="M49" i="9"/>
  <c r="M50" i="9"/>
  <c r="M51" i="9"/>
  <c r="M42" i="9"/>
  <c r="L51" i="9"/>
  <c r="L50" i="9"/>
  <c r="L49" i="9"/>
  <c r="L48" i="9"/>
  <c r="L47" i="9"/>
  <c r="L46" i="9"/>
  <c r="L45" i="9"/>
  <c r="L44" i="9"/>
  <c r="L43" i="9"/>
  <c r="L42" i="9"/>
  <c r="M39" i="4"/>
  <c r="M40" i="4"/>
  <c r="M41" i="4"/>
  <c r="M42" i="4"/>
  <c r="M43" i="4"/>
  <c r="M44" i="4"/>
  <c r="M45" i="4"/>
  <c r="M46" i="4"/>
  <c r="M47" i="4"/>
  <c r="M38" i="4"/>
  <c r="L47" i="4"/>
  <c r="L46" i="4"/>
  <c r="L45" i="4"/>
  <c r="L44" i="4"/>
  <c r="L43" i="4"/>
  <c r="L42" i="4"/>
  <c r="L41" i="4"/>
  <c r="L40" i="4"/>
  <c r="L39" i="4"/>
  <c r="L38" i="4"/>
  <c r="L49" i="5"/>
  <c r="M49" i="5" s="1"/>
  <c r="L48" i="5"/>
  <c r="M48" i="5" s="1"/>
  <c r="L47" i="5"/>
  <c r="M47" i="5" s="1"/>
  <c r="L46" i="5"/>
  <c r="M46" i="5" s="1"/>
  <c r="L45" i="5"/>
  <c r="M45" i="5" s="1"/>
  <c r="L44" i="5"/>
  <c r="M44" i="5" s="1"/>
  <c r="L43" i="5"/>
  <c r="M43" i="5" s="1"/>
  <c r="L42" i="5"/>
  <c r="M42" i="5" s="1"/>
  <c r="L41" i="5"/>
  <c r="M41" i="5" s="1"/>
  <c r="L40" i="5"/>
  <c r="M40" i="5" s="1"/>
  <c r="M41" i="10"/>
  <c r="M42" i="10"/>
  <c r="M43" i="10"/>
  <c r="M44" i="10"/>
  <c r="M45" i="10"/>
  <c r="M46" i="10"/>
  <c r="M47" i="10"/>
  <c r="M48" i="10"/>
  <c r="M49" i="10"/>
  <c r="M40" i="10"/>
  <c r="L49" i="10"/>
  <c r="L48" i="10"/>
  <c r="L47" i="10"/>
  <c r="L46" i="10"/>
  <c r="L45" i="10"/>
  <c r="L44" i="10"/>
  <c r="L43" i="10"/>
  <c r="L42" i="10"/>
  <c r="L41" i="10"/>
  <c r="L40" i="10"/>
  <c r="M38" i="11"/>
  <c r="M39" i="11"/>
  <c r="M40" i="11"/>
  <c r="M41" i="11"/>
  <c r="M42" i="11"/>
  <c r="M43" i="11"/>
  <c r="M44" i="11"/>
  <c r="M45" i="11"/>
  <c r="M46" i="11"/>
  <c r="M37" i="11"/>
  <c r="L46" i="11"/>
  <c r="L45" i="11"/>
  <c r="L44" i="11"/>
  <c r="L43" i="11"/>
  <c r="L42" i="11"/>
  <c r="L41" i="11"/>
  <c r="L40" i="11"/>
  <c r="L39" i="11"/>
  <c r="L38" i="11"/>
  <c r="L37" i="11"/>
  <c r="L49" i="6"/>
  <c r="M49" i="6" s="1"/>
  <c r="L48" i="6"/>
  <c r="M48" i="6" s="1"/>
  <c r="L47" i="6"/>
  <c r="M47" i="6" s="1"/>
  <c r="M46" i="6"/>
  <c r="L46" i="6"/>
  <c r="L45" i="6"/>
  <c r="M45" i="6" s="1"/>
  <c r="L44" i="6"/>
  <c r="M44" i="6" s="1"/>
  <c r="L43" i="6"/>
  <c r="M43" i="6" s="1"/>
  <c r="M42" i="6"/>
  <c r="L42" i="6"/>
  <c r="L41" i="6"/>
  <c r="M41" i="6" s="1"/>
  <c r="L40" i="6"/>
  <c r="M40" i="6" s="1"/>
  <c r="L49" i="8"/>
  <c r="M49" i="8" s="1"/>
  <c r="L48" i="8"/>
  <c r="M48" i="8" s="1"/>
  <c r="L47" i="8"/>
  <c r="M47" i="8" s="1"/>
  <c r="L46" i="8"/>
  <c r="M46" i="8" s="1"/>
  <c r="L45" i="8"/>
  <c r="M45" i="8" s="1"/>
  <c r="L44" i="8"/>
  <c r="M44" i="8" s="1"/>
  <c r="L43" i="8"/>
  <c r="M43" i="8" s="1"/>
  <c r="L42" i="8"/>
  <c r="M42" i="8" s="1"/>
  <c r="L41" i="8"/>
  <c r="M41" i="8" s="1"/>
  <c r="L40" i="8"/>
  <c r="M40" i="8" s="1"/>
  <c r="L49" i="12"/>
  <c r="L48" i="12"/>
  <c r="L47" i="12"/>
  <c r="L46" i="12"/>
  <c r="L45" i="12"/>
  <c r="L44" i="12"/>
  <c r="L43" i="12"/>
  <c r="M41" i="13"/>
  <c r="M42" i="13"/>
  <c r="M43" i="13"/>
  <c r="M44" i="13"/>
  <c r="M45" i="13"/>
  <c r="M46" i="13"/>
  <c r="M47" i="13"/>
  <c r="M48" i="13"/>
  <c r="M49" i="13"/>
  <c r="M40" i="13"/>
  <c r="L49" i="13"/>
  <c r="L48" i="13"/>
  <c r="L47" i="13"/>
  <c r="L46" i="13"/>
  <c r="L45" i="13"/>
  <c r="L44" i="13"/>
  <c r="L43" i="13"/>
  <c r="L42" i="13"/>
  <c r="L41" i="13"/>
  <c r="L40" i="13"/>
  <c r="M29" i="29"/>
  <c r="M30" i="29"/>
  <c r="M31" i="29"/>
  <c r="M32" i="29"/>
  <c r="M33" i="29"/>
  <c r="M34" i="29"/>
  <c r="M35" i="29"/>
  <c r="M36" i="29"/>
  <c r="M37" i="29"/>
  <c r="M28" i="29"/>
  <c r="L37" i="29"/>
  <c r="L36" i="29"/>
  <c r="L35" i="29"/>
  <c r="L34" i="29"/>
  <c r="L33" i="29"/>
  <c r="L32" i="29"/>
  <c r="L31" i="29"/>
  <c r="L30" i="29"/>
  <c r="L29" i="29"/>
  <c r="L28" i="29"/>
  <c r="M29" i="30"/>
  <c r="M30" i="30"/>
  <c r="M31" i="30"/>
  <c r="M32" i="30"/>
  <c r="M33" i="30"/>
  <c r="M34" i="30"/>
  <c r="M35" i="30"/>
  <c r="M36" i="30"/>
  <c r="M37" i="30"/>
  <c r="M28" i="30"/>
  <c r="L37" i="30"/>
  <c r="L36" i="30"/>
  <c r="L35" i="30"/>
  <c r="L34" i="30"/>
  <c r="L33" i="30"/>
  <c r="L32" i="30"/>
  <c r="L31" i="30"/>
  <c r="L30" i="30"/>
  <c r="L29" i="30"/>
  <c r="L28" i="30"/>
  <c r="M42" i="26"/>
  <c r="M43" i="26"/>
  <c r="M44" i="26"/>
  <c r="M45" i="26"/>
  <c r="M46" i="26"/>
  <c r="M47" i="26"/>
  <c r="M48" i="26"/>
  <c r="M49" i="26"/>
  <c r="M50" i="26"/>
  <c r="M41" i="26"/>
  <c r="L50" i="26"/>
  <c r="L49" i="26"/>
  <c r="L48" i="26"/>
  <c r="L47" i="26"/>
  <c r="L46" i="26"/>
  <c r="L45" i="26"/>
  <c r="L44" i="26"/>
  <c r="L43" i="26"/>
  <c r="L42" i="26"/>
  <c r="L41" i="26"/>
  <c r="M29" i="31"/>
  <c r="M30" i="31"/>
  <c r="M31" i="31"/>
  <c r="M32" i="31"/>
  <c r="M33" i="31"/>
  <c r="M34" i="31"/>
  <c r="M35" i="31"/>
  <c r="M36" i="31"/>
  <c r="M37" i="31"/>
  <c r="M28" i="31"/>
  <c r="L37" i="31"/>
  <c r="L36" i="31"/>
  <c r="L35" i="31"/>
  <c r="L34" i="31"/>
  <c r="L33" i="31"/>
  <c r="L32" i="31"/>
  <c r="L31" i="31"/>
  <c r="L30" i="31"/>
  <c r="L29" i="31"/>
  <c r="L28" i="31"/>
  <c r="M39" i="25"/>
  <c r="M40" i="25"/>
  <c r="M41" i="25"/>
  <c r="M42" i="25"/>
  <c r="M43" i="25"/>
  <c r="M44" i="25"/>
  <c r="M45" i="25"/>
  <c r="M46" i="25"/>
  <c r="M47" i="25"/>
  <c r="M48" i="25"/>
  <c r="L48" i="25"/>
  <c r="L47" i="25"/>
  <c r="L46" i="25"/>
  <c r="L45" i="25"/>
  <c r="L44" i="25"/>
  <c r="L43" i="25"/>
  <c r="L42" i="25"/>
  <c r="L41" i="25"/>
  <c r="L40" i="25"/>
  <c r="L39" i="25"/>
  <c r="M34" i="33"/>
  <c r="M35" i="33"/>
  <c r="M36" i="33"/>
  <c r="M37" i="33"/>
  <c r="M38" i="33"/>
  <c r="M39" i="33"/>
  <c r="M40" i="33"/>
  <c r="M41" i="33"/>
  <c r="M42" i="33"/>
  <c r="M33" i="33"/>
  <c r="L42" i="33"/>
  <c r="L41" i="33"/>
  <c r="L40" i="33"/>
  <c r="L39" i="33"/>
  <c r="L38" i="33"/>
  <c r="L37" i="33"/>
  <c r="L36" i="33"/>
  <c r="L35" i="33"/>
  <c r="L34" i="33"/>
  <c r="L33" i="33"/>
  <c r="M37" i="32"/>
  <c r="M38" i="32"/>
  <c r="M39" i="32"/>
  <c r="M40" i="32"/>
  <c r="M41" i="32"/>
  <c r="M42" i="32"/>
  <c r="M43" i="32"/>
  <c r="M44" i="32"/>
  <c r="M45" i="32"/>
  <c r="M36" i="32"/>
  <c r="L45" i="32"/>
  <c r="L44" i="32"/>
  <c r="L43" i="32"/>
  <c r="L42" i="32"/>
  <c r="L41" i="32"/>
  <c r="L40" i="32"/>
  <c r="L39" i="32"/>
  <c r="L38" i="32"/>
  <c r="L37" i="32"/>
  <c r="L36" i="32"/>
  <c r="M34" i="20"/>
  <c r="M35" i="20"/>
  <c r="M36" i="20"/>
  <c r="M37" i="20"/>
  <c r="M38" i="20"/>
  <c r="M39" i="20"/>
  <c r="M40" i="20"/>
  <c r="M41" i="20"/>
  <c r="M42" i="20"/>
  <c r="M33" i="20"/>
  <c r="L42" i="20"/>
  <c r="L41" i="20"/>
  <c r="L40" i="20"/>
  <c r="L39" i="20"/>
  <c r="L38" i="20"/>
  <c r="L37" i="20"/>
  <c r="L36" i="20"/>
  <c r="L35" i="20"/>
  <c r="L34" i="20"/>
  <c r="L33" i="20"/>
  <c r="L49" i="16"/>
  <c r="M49" i="16" s="1"/>
  <c r="L48" i="16"/>
  <c r="M48" i="16" s="1"/>
  <c r="L47" i="16"/>
  <c r="M47" i="16" s="1"/>
  <c r="L46" i="16"/>
  <c r="M46" i="16" s="1"/>
  <c r="L45" i="16"/>
  <c r="M45" i="16" s="1"/>
  <c r="L44" i="16"/>
  <c r="M44" i="16" s="1"/>
  <c r="L43" i="16"/>
  <c r="M43" i="16" s="1"/>
  <c r="L42" i="16"/>
  <c r="M42" i="16" s="1"/>
  <c r="L41" i="16"/>
  <c r="M41" i="16" s="1"/>
  <c r="L40" i="16"/>
  <c r="M40" i="16" s="1"/>
  <c r="L40" i="19"/>
  <c r="L41" i="19"/>
  <c r="L42" i="19"/>
  <c r="L43" i="19"/>
  <c r="L44" i="19"/>
  <c r="L45" i="19"/>
  <c r="L46" i="19"/>
  <c r="L47" i="19"/>
  <c r="L48" i="19"/>
  <c r="L49" i="19"/>
  <c r="M29" i="22"/>
  <c r="M30" i="22"/>
  <c r="M31" i="22"/>
  <c r="M32" i="22"/>
  <c r="M33" i="22"/>
  <c r="M34" i="22"/>
  <c r="M35" i="22"/>
  <c r="M36" i="22"/>
  <c r="M37" i="22"/>
  <c r="M28" i="22"/>
  <c r="L37" i="22"/>
  <c r="L36" i="22"/>
  <c r="L35" i="22"/>
  <c r="L34" i="22"/>
  <c r="L33" i="22"/>
  <c r="L32" i="22"/>
  <c r="L31" i="22"/>
  <c r="L30" i="22"/>
  <c r="L29" i="22"/>
  <c r="L28" i="22"/>
  <c r="M29" i="23"/>
  <c r="M30" i="23"/>
  <c r="M31" i="23"/>
  <c r="M32" i="23"/>
  <c r="M33" i="23"/>
  <c r="M34" i="23"/>
  <c r="M35" i="23"/>
  <c r="M36" i="23"/>
  <c r="M37" i="23"/>
  <c r="M28" i="23"/>
  <c r="L37" i="23"/>
  <c r="L36" i="23"/>
  <c r="L35" i="23"/>
  <c r="L34" i="23"/>
  <c r="L33" i="23"/>
  <c r="L32" i="23"/>
  <c r="L31" i="23"/>
  <c r="L30" i="23"/>
  <c r="L29" i="23"/>
  <c r="L28" i="23"/>
  <c r="A42" i="33"/>
  <c r="A41" i="33"/>
  <c r="A40" i="33"/>
  <c r="A39" i="33"/>
  <c r="A38" i="33"/>
  <c r="A37" i="33"/>
  <c r="A36" i="33"/>
  <c r="A35" i="33"/>
  <c r="A34" i="33"/>
  <c r="A33" i="33"/>
  <c r="I31" i="33"/>
  <c r="F31" i="33"/>
  <c r="C31" i="33"/>
  <c r="BZ28" i="33"/>
  <c r="BX28" i="33"/>
  <c r="BR28" i="33"/>
  <c r="BP28" i="33"/>
  <c r="BJ28" i="33"/>
  <c r="BH28" i="33"/>
  <c r="BB28" i="33"/>
  <c r="AZ28" i="33"/>
  <c r="AT28" i="33"/>
  <c r="AR28" i="33"/>
  <c r="AL28" i="33"/>
  <c r="AJ28" i="33"/>
  <c r="AD28" i="33"/>
  <c r="AB28" i="33"/>
  <c r="V28" i="33"/>
  <c r="T28" i="33"/>
  <c r="N28" i="33"/>
  <c r="L28" i="33"/>
  <c r="F28" i="33"/>
  <c r="D28" i="33"/>
  <c r="BZ27" i="33"/>
  <c r="BX27" i="33"/>
  <c r="BR27" i="33"/>
  <c r="BP27" i="33"/>
  <c r="BJ27" i="33"/>
  <c r="BH27" i="33"/>
  <c r="BB27" i="33"/>
  <c r="AZ27" i="33"/>
  <c r="AT27" i="33"/>
  <c r="AR27" i="33"/>
  <c r="AL27" i="33"/>
  <c r="AJ27" i="33"/>
  <c r="AD27" i="33"/>
  <c r="AB27" i="33"/>
  <c r="V27" i="33"/>
  <c r="T27" i="33"/>
  <c r="N27" i="33"/>
  <c r="L27" i="33"/>
  <c r="F27" i="33"/>
  <c r="D27" i="33"/>
  <c r="BJ26" i="33"/>
  <c r="I40" i="33" s="1"/>
  <c r="BH26" i="33"/>
  <c r="BH29" i="33" s="1"/>
  <c r="G40" i="33" s="1"/>
  <c r="AQ26" i="33"/>
  <c r="C38" i="33" s="1"/>
  <c r="AL26" i="33"/>
  <c r="AL29" i="33" s="1"/>
  <c r="J37" i="33" s="1"/>
  <c r="T26" i="33"/>
  <c r="F35" i="33" s="1"/>
  <c r="S26" i="33"/>
  <c r="S29" i="33" s="1"/>
  <c r="D35" i="33" s="1"/>
  <c r="CA25" i="33"/>
  <c r="BY25" i="33"/>
  <c r="BS25" i="33"/>
  <c r="BQ25" i="33"/>
  <c r="BK25" i="33"/>
  <c r="BI25" i="33"/>
  <c r="BC25" i="33"/>
  <c r="BA25" i="33"/>
  <c r="AU25" i="33"/>
  <c r="AS25" i="33"/>
  <c r="AM25" i="33"/>
  <c r="AK25" i="33"/>
  <c r="AE25" i="33"/>
  <c r="AC25" i="33"/>
  <c r="W25" i="33"/>
  <c r="U25" i="33"/>
  <c r="O25" i="33"/>
  <c r="M25" i="33"/>
  <c r="G25" i="33"/>
  <c r="E25" i="33"/>
  <c r="CA24" i="33"/>
  <c r="BY24" i="33"/>
  <c r="BS24" i="33"/>
  <c r="BQ24" i="33"/>
  <c r="BK24" i="33"/>
  <c r="BI24" i="33"/>
  <c r="BC24" i="33"/>
  <c r="BA24" i="33"/>
  <c r="AU24" i="33"/>
  <c r="AS24" i="33"/>
  <c r="AM24" i="33"/>
  <c r="AK24" i="33"/>
  <c r="AE24" i="33"/>
  <c r="AC24" i="33"/>
  <c r="W24" i="33"/>
  <c r="U24" i="33"/>
  <c r="O24" i="33"/>
  <c r="M24" i="33"/>
  <c r="G24" i="33"/>
  <c r="E24" i="33"/>
  <c r="CA23" i="33"/>
  <c r="BY23" i="33"/>
  <c r="BS23" i="33"/>
  <c r="BQ23" i="33"/>
  <c r="BK23" i="33"/>
  <c r="BI23" i="33"/>
  <c r="BC23" i="33"/>
  <c r="BA23" i="33"/>
  <c r="AU23" i="33"/>
  <c r="AS23" i="33"/>
  <c r="AM23" i="33"/>
  <c r="AK23" i="33"/>
  <c r="AE23" i="33"/>
  <c r="AC23" i="33"/>
  <c r="W23" i="33"/>
  <c r="U23" i="33"/>
  <c r="O23" i="33"/>
  <c r="M23" i="33"/>
  <c r="G23" i="33"/>
  <c r="E23" i="33"/>
  <c r="CA22" i="33"/>
  <c r="BY22" i="33"/>
  <c r="BS22" i="33"/>
  <c r="BQ22" i="33"/>
  <c r="BK22" i="33"/>
  <c r="BI22" i="33"/>
  <c r="BC22" i="33"/>
  <c r="BA22" i="33"/>
  <c r="AU22" i="33"/>
  <c r="AS22" i="33"/>
  <c r="AM22" i="33"/>
  <c r="AK22" i="33"/>
  <c r="AE22" i="33"/>
  <c r="AC22" i="33"/>
  <c r="W22" i="33"/>
  <c r="U22" i="33"/>
  <c r="O22" i="33"/>
  <c r="M22" i="33"/>
  <c r="G22" i="33"/>
  <c r="E22" i="33"/>
  <c r="CA21" i="33"/>
  <c r="BY21" i="33"/>
  <c r="BS21" i="33"/>
  <c r="BQ21" i="33"/>
  <c r="BK21" i="33"/>
  <c r="BI21" i="33"/>
  <c r="BC21" i="33"/>
  <c r="BA21" i="33"/>
  <c r="AU21" i="33"/>
  <c r="AS21" i="33"/>
  <c r="AM21" i="33"/>
  <c r="AK21" i="33"/>
  <c r="AE21" i="33"/>
  <c r="AC21" i="33"/>
  <c r="W21" i="33"/>
  <c r="U21" i="33"/>
  <c r="O21" i="33"/>
  <c r="M21" i="33"/>
  <c r="G21" i="33"/>
  <c r="E21" i="33"/>
  <c r="BZ19" i="33"/>
  <c r="BZ26" i="33" s="1"/>
  <c r="BX19" i="33"/>
  <c r="BX26" i="33" s="1"/>
  <c r="BW19" i="33"/>
  <c r="BW26" i="33" s="1"/>
  <c r="BR19" i="33"/>
  <c r="BR26" i="33" s="1"/>
  <c r="BP19" i="33"/>
  <c r="BP26" i="33" s="1"/>
  <c r="BO19" i="33"/>
  <c r="BO26" i="33" s="1"/>
  <c r="BJ19" i="33"/>
  <c r="BH19" i="33"/>
  <c r="BG19" i="33"/>
  <c r="BG26" i="33" s="1"/>
  <c r="BB19" i="33"/>
  <c r="BB26" i="33" s="1"/>
  <c r="AZ19" i="33"/>
  <c r="AZ26" i="33" s="1"/>
  <c r="AY19" i="33"/>
  <c r="AY26" i="33" s="1"/>
  <c r="AT19" i="33"/>
  <c r="AT26" i="33" s="1"/>
  <c r="AR19" i="33"/>
  <c r="AR26" i="33" s="1"/>
  <c r="AQ19" i="33"/>
  <c r="AL19" i="33"/>
  <c r="AJ19" i="33"/>
  <c r="AJ26" i="33" s="1"/>
  <c r="AI19" i="33"/>
  <c r="AI26" i="33" s="1"/>
  <c r="AD19" i="33"/>
  <c r="AD26" i="33" s="1"/>
  <c r="AB19" i="33"/>
  <c r="AB26" i="33" s="1"/>
  <c r="AA19" i="33"/>
  <c r="AA26" i="33" s="1"/>
  <c r="V19" i="33"/>
  <c r="V26" i="33" s="1"/>
  <c r="T19" i="33"/>
  <c r="S19" i="33"/>
  <c r="N19" i="33"/>
  <c r="N26" i="33" s="1"/>
  <c r="L19" i="33"/>
  <c r="L26" i="33" s="1"/>
  <c r="K19" i="33"/>
  <c r="K26" i="33" s="1"/>
  <c r="F19" i="33"/>
  <c r="F26" i="33" s="1"/>
  <c r="D19" i="33"/>
  <c r="D26" i="33" s="1"/>
  <c r="C19" i="33"/>
  <c r="C26" i="33" s="1"/>
  <c r="CA18" i="33"/>
  <c r="BY18" i="33"/>
  <c r="BS18" i="33"/>
  <c r="BQ18" i="33"/>
  <c r="BK18" i="33"/>
  <c r="BI18" i="33"/>
  <c r="BC18" i="33"/>
  <c r="BA18" i="33"/>
  <c r="AU18" i="33"/>
  <c r="AS18" i="33"/>
  <c r="AM18" i="33"/>
  <c r="AK18" i="33"/>
  <c r="AE18" i="33"/>
  <c r="AC18" i="33"/>
  <c r="W18" i="33"/>
  <c r="U18" i="33"/>
  <c r="O18" i="33"/>
  <c r="M18" i="33"/>
  <c r="G18" i="33"/>
  <c r="E18" i="33"/>
  <c r="CA17" i="33"/>
  <c r="BY17" i="33"/>
  <c r="BS17" i="33"/>
  <c r="BQ17" i="33"/>
  <c r="BK17" i="33"/>
  <c r="BI17" i="33"/>
  <c r="BC17" i="33"/>
  <c r="BA17" i="33"/>
  <c r="AU17" i="33"/>
  <c r="AS17" i="33"/>
  <c r="AM17" i="33"/>
  <c r="AK17" i="33"/>
  <c r="AE17" i="33"/>
  <c r="AC17" i="33"/>
  <c r="W17" i="33"/>
  <c r="U17" i="33"/>
  <c r="O17" i="33"/>
  <c r="M17" i="33"/>
  <c r="G17" i="33"/>
  <c r="E17" i="33"/>
  <c r="CA16" i="33"/>
  <c r="BY16" i="33"/>
  <c r="BS16" i="33"/>
  <c r="BQ16" i="33"/>
  <c r="BK16" i="33"/>
  <c r="BI16" i="33"/>
  <c r="BC16" i="33"/>
  <c r="BA16" i="33"/>
  <c r="AU16" i="33"/>
  <c r="AS16" i="33"/>
  <c r="AM16" i="33"/>
  <c r="AK16" i="33"/>
  <c r="AE16" i="33"/>
  <c r="AC16" i="33"/>
  <c r="W16" i="33"/>
  <c r="U16" i="33"/>
  <c r="O16" i="33"/>
  <c r="M16" i="33"/>
  <c r="G16" i="33"/>
  <c r="E16" i="33"/>
  <c r="CA15" i="33"/>
  <c r="BY15" i="33"/>
  <c r="BS15" i="33"/>
  <c r="BQ15" i="33"/>
  <c r="BK15" i="33"/>
  <c r="BI15" i="33"/>
  <c r="BC15" i="33"/>
  <c r="BA15" i="33"/>
  <c r="AU15" i="33"/>
  <c r="AS15" i="33"/>
  <c r="AM15" i="33"/>
  <c r="AK15" i="33"/>
  <c r="AE15" i="33"/>
  <c r="AC15" i="33"/>
  <c r="W15" i="33"/>
  <c r="U15" i="33"/>
  <c r="O15" i="33"/>
  <c r="M15" i="33"/>
  <c r="G15" i="33"/>
  <c r="E15" i="33"/>
  <c r="CA14" i="33"/>
  <c r="BY14" i="33"/>
  <c r="BS14" i="33"/>
  <c r="BQ14" i="33"/>
  <c r="BK14" i="33"/>
  <c r="BI14" i="33"/>
  <c r="BC14" i="33"/>
  <c r="BA14" i="33"/>
  <c r="AU14" i="33"/>
  <c r="AS14" i="33"/>
  <c r="AM14" i="33"/>
  <c r="AK14" i="33"/>
  <c r="AE14" i="33"/>
  <c r="AC14" i="33"/>
  <c r="W14" i="33"/>
  <c r="U14" i="33"/>
  <c r="O14" i="33"/>
  <c r="M14" i="33"/>
  <c r="G14" i="33"/>
  <c r="E14" i="33"/>
  <c r="CA13" i="33"/>
  <c r="BY13" i="33"/>
  <c r="BS13" i="33"/>
  <c r="BQ13" i="33"/>
  <c r="BK13" i="33"/>
  <c r="BI13" i="33"/>
  <c r="BC13" i="33"/>
  <c r="BA13" i="33"/>
  <c r="AU13" i="33"/>
  <c r="AS13" i="33"/>
  <c r="AM13" i="33"/>
  <c r="AK13" i="33"/>
  <c r="AE13" i="33"/>
  <c r="AC13" i="33"/>
  <c r="W13" i="33"/>
  <c r="U13" i="33"/>
  <c r="O13" i="33"/>
  <c r="M13" i="33"/>
  <c r="G13" i="33"/>
  <c r="E13" i="33"/>
  <c r="CA12" i="33"/>
  <c r="BY12" i="33"/>
  <c r="BS12" i="33"/>
  <c r="BQ12" i="33"/>
  <c r="BK12" i="33"/>
  <c r="BI12" i="33"/>
  <c r="BC12" i="33"/>
  <c r="BA12" i="33"/>
  <c r="AU12" i="33"/>
  <c r="AS12" i="33"/>
  <c r="AM12" i="33"/>
  <c r="AK12" i="33"/>
  <c r="AE12" i="33"/>
  <c r="AC12" i="33"/>
  <c r="W12" i="33"/>
  <c r="U12" i="33"/>
  <c r="O12" i="33"/>
  <c r="M12" i="33"/>
  <c r="G12" i="33"/>
  <c r="E12" i="33"/>
  <c r="CA11" i="33"/>
  <c r="BY11" i="33"/>
  <c r="BS11" i="33"/>
  <c r="BQ11" i="33"/>
  <c r="BK11" i="33"/>
  <c r="BI11" i="33"/>
  <c r="BC11" i="33"/>
  <c r="BA11" i="33"/>
  <c r="AU11" i="33"/>
  <c r="AS11" i="33"/>
  <c r="AM11" i="33"/>
  <c r="AK11" i="33"/>
  <c r="AE11" i="33"/>
  <c r="AC11" i="33"/>
  <c r="W11" i="33"/>
  <c r="U11" i="33"/>
  <c r="O11" i="33"/>
  <c r="M11" i="33"/>
  <c r="G11" i="33"/>
  <c r="E11" i="33"/>
  <c r="CA10" i="33"/>
  <c r="BY10" i="33"/>
  <c r="BS10" i="33"/>
  <c r="BQ10" i="33"/>
  <c r="BK10" i="33"/>
  <c r="BI10" i="33"/>
  <c r="BC10" i="33"/>
  <c r="BA10" i="33"/>
  <c r="AU10" i="33"/>
  <c r="AS10" i="33"/>
  <c r="AM10" i="33"/>
  <c r="AK10" i="33"/>
  <c r="AE10" i="33"/>
  <c r="AC10" i="33"/>
  <c r="W10" i="33"/>
  <c r="U10" i="33"/>
  <c r="O10" i="33"/>
  <c r="M10" i="33"/>
  <c r="G10" i="33"/>
  <c r="E10" i="33"/>
  <c r="CA9" i="33"/>
  <c r="BY9" i="33"/>
  <c r="BS9" i="33"/>
  <c r="BQ9" i="33"/>
  <c r="BK9" i="33"/>
  <c r="BI9" i="33"/>
  <c r="BC9" i="33"/>
  <c r="BA9" i="33"/>
  <c r="AU9" i="33"/>
  <c r="AS9" i="33"/>
  <c r="AM9" i="33"/>
  <c r="AK9" i="33"/>
  <c r="AE9" i="33"/>
  <c r="AC9" i="33"/>
  <c r="W9" i="33"/>
  <c r="U9" i="33"/>
  <c r="O9" i="33"/>
  <c r="M9" i="33"/>
  <c r="G9" i="33"/>
  <c r="E9" i="33"/>
  <c r="CA8" i="33"/>
  <c r="BY8" i="33"/>
  <c r="BS8" i="33"/>
  <c r="BQ8" i="33"/>
  <c r="BK8" i="33"/>
  <c r="BI8" i="33"/>
  <c r="BC8" i="33"/>
  <c r="BA8" i="33"/>
  <c r="AU8" i="33"/>
  <c r="AS8" i="33"/>
  <c r="AM8" i="33"/>
  <c r="AK8" i="33"/>
  <c r="AE8" i="33"/>
  <c r="AC8" i="33"/>
  <c r="W8" i="33"/>
  <c r="U8" i="33"/>
  <c r="O8" i="33"/>
  <c r="M8" i="33"/>
  <c r="G8" i="33"/>
  <c r="E8" i="33"/>
  <c r="CA7" i="33"/>
  <c r="BY7" i="33"/>
  <c r="BS7" i="33"/>
  <c r="BQ7" i="33"/>
  <c r="BK7" i="33"/>
  <c r="BI7" i="33"/>
  <c r="BC7" i="33"/>
  <c r="BA7" i="33"/>
  <c r="AU7" i="33"/>
  <c r="AS7" i="33"/>
  <c r="AM7" i="33"/>
  <c r="AK7" i="33"/>
  <c r="AE7" i="33"/>
  <c r="AC7" i="33"/>
  <c r="W7" i="33"/>
  <c r="U7" i="33"/>
  <c r="O7" i="33"/>
  <c r="M7" i="33"/>
  <c r="G7" i="33"/>
  <c r="E7" i="33"/>
  <c r="CA6" i="33"/>
  <c r="BY6" i="33"/>
  <c r="BS6" i="33"/>
  <c r="BQ6" i="33"/>
  <c r="BK6" i="33"/>
  <c r="BI6" i="33"/>
  <c r="BC6" i="33"/>
  <c r="BA6" i="33"/>
  <c r="AU6" i="33"/>
  <c r="AS6" i="33"/>
  <c r="AM6" i="33"/>
  <c r="AK6" i="33"/>
  <c r="AE6" i="33"/>
  <c r="AC6" i="33"/>
  <c r="W6" i="33"/>
  <c r="U6" i="33"/>
  <c r="O6" i="33"/>
  <c r="M6" i="33"/>
  <c r="G6" i="33"/>
  <c r="E6" i="33"/>
  <c r="CA5" i="33"/>
  <c r="BY5" i="33"/>
  <c r="BS5" i="33"/>
  <c r="BQ5" i="33"/>
  <c r="BK5" i="33"/>
  <c r="BI5" i="33"/>
  <c r="BC5" i="33"/>
  <c r="BA5" i="33"/>
  <c r="AU5" i="33"/>
  <c r="AS5" i="33"/>
  <c r="AM5" i="33"/>
  <c r="AK5" i="33"/>
  <c r="AE5" i="33"/>
  <c r="AC5" i="33"/>
  <c r="W5" i="33"/>
  <c r="U5" i="33"/>
  <c r="O5" i="33"/>
  <c r="M5" i="33"/>
  <c r="G5" i="33"/>
  <c r="E5" i="33"/>
  <c r="CA4" i="33"/>
  <c r="BY4" i="33"/>
  <c r="BS4" i="33"/>
  <c r="BQ4" i="33"/>
  <c r="BK4" i="33"/>
  <c r="BI4" i="33"/>
  <c r="BC4" i="33"/>
  <c r="BA4" i="33"/>
  <c r="AU4" i="33"/>
  <c r="AS4" i="33"/>
  <c r="AM4" i="33"/>
  <c r="AK4" i="33"/>
  <c r="AE4" i="33"/>
  <c r="AC4" i="33"/>
  <c r="W4" i="33"/>
  <c r="U4" i="33"/>
  <c r="O4" i="33"/>
  <c r="M4" i="33"/>
  <c r="G4" i="33"/>
  <c r="E4" i="33"/>
  <c r="BZ2" i="33"/>
  <c r="BX2" i="33"/>
  <c r="BW2" i="33"/>
  <c r="BR2" i="33"/>
  <c r="BP2" i="33"/>
  <c r="BO2" i="33"/>
  <c r="BJ2" i="33"/>
  <c r="BH2" i="33"/>
  <c r="BG2" i="33"/>
  <c r="BB2" i="33"/>
  <c r="AZ2" i="33"/>
  <c r="AY2" i="33"/>
  <c r="AT2" i="33"/>
  <c r="AR2" i="33"/>
  <c r="AQ2" i="33"/>
  <c r="AL2" i="33"/>
  <c r="AJ2" i="33"/>
  <c r="AI2" i="33"/>
  <c r="AD2" i="33"/>
  <c r="AB2" i="33"/>
  <c r="AA2" i="33"/>
  <c r="V2" i="33"/>
  <c r="T2" i="33"/>
  <c r="S2" i="33"/>
  <c r="N2" i="33"/>
  <c r="L2" i="33"/>
  <c r="K2" i="33"/>
  <c r="BZ31" i="32"/>
  <c r="BX31" i="32"/>
  <c r="BZ30" i="32"/>
  <c r="BX30" i="32"/>
  <c r="BW29" i="32"/>
  <c r="BY29" i="32" s="1"/>
  <c r="CA28" i="32"/>
  <c r="BY28" i="32"/>
  <c r="CA27" i="32"/>
  <c r="BY27" i="32"/>
  <c r="CA26" i="32"/>
  <c r="BY26" i="32"/>
  <c r="CA25" i="32"/>
  <c r="BY25" i="32"/>
  <c r="CA24" i="32"/>
  <c r="BY24" i="32"/>
  <c r="CA23" i="32"/>
  <c r="BY23" i="32"/>
  <c r="BZ21" i="32"/>
  <c r="BZ29" i="32" s="1"/>
  <c r="BX21" i="32"/>
  <c r="BX29" i="32" s="1"/>
  <c r="BX32" i="32" s="1"/>
  <c r="BW21" i="32"/>
  <c r="CA20" i="32"/>
  <c r="BY20" i="32"/>
  <c r="CA19" i="32"/>
  <c r="BY19" i="32"/>
  <c r="CA18" i="32"/>
  <c r="BY18" i="32"/>
  <c r="CA17" i="32"/>
  <c r="BY17" i="32"/>
  <c r="CA16" i="32"/>
  <c r="BY16" i="32"/>
  <c r="CA15" i="32"/>
  <c r="BY15" i="32"/>
  <c r="CA14" i="32"/>
  <c r="BY14" i="32"/>
  <c r="CA13" i="32"/>
  <c r="BY13" i="32"/>
  <c r="CA12" i="32"/>
  <c r="BY12" i="32"/>
  <c r="CA11" i="32"/>
  <c r="BY11" i="32"/>
  <c r="CA10" i="32"/>
  <c r="BY10" i="32"/>
  <c r="CA9" i="32"/>
  <c r="BY9" i="32"/>
  <c r="CA8" i="32"/>
  <c r="BY8" i="32"/>
  <c r="CA7" i="32"/>
  <c r="BY7" i="32"/>
  <c r="CA6" i="32"/>
  <c r="BY6" i="32"/>
  <c r="CA5" i="32"/>
  <c r="BY5" i="32"/>
  <c r="CA4" i="32"/>
  <c r="BY4" i="32"/>
  <c r="BR31" i="32"/>
  <c r="BP31" i="32"/>
  <c r="BR30" i="32"/>
  <c r="BP30" i="32"/>
  <c r="BO29" i="32"/>
  <c r="BQ29" i="32" s="1"/>
  <c r="BS28" i="32"/>
  <c r="BQ28" i="32"/>
  <c r="BS27" i="32"/>
  <c r="BQ27" i="32"/>
  <c r="BS26" i="32"/>
  <c r="BQ26" i="32"/>
  <c r="BS25" i="32"/>
  <c r="BQ25" i="32"/>
  <c r="BS24" i="32"/>
  <c r="BQ24" i="32"/>
  <c r="BS23" i="32"/>
  <c r="BQ23" i="32"/>
  <c r="BR21" i="32"/>
  <c r="BR29" i="32" s="1"/>
  <c r="BR32" i="32" s="1"/>
  <c r="BP21" i="32"/>
  <c r="BP29" i="32" s="1"/>
  <c r="BP32" i="32" s="1"/>
  <c r="BO21" i="32"/>
  <c r="BS20" i="32"/>
  <c r="BQ20" i="32"/>
  <c r="BS19" i="32"/>
  <c r="BQ19" i="32"/>
  <c r="BS18" i="32"/>
  <c r="BQ18" i="32"/>
  <c r="BS17" i="32"/>
  <c r="BQ17" i="32"/>
  <c r="BS16" i="32"/>
  <c r="BQ16" i="32"/>
  <c r="BS15" i="32"/>
  <c r="BQ15" i="32"/>
  <c r="BS14" i="32"/>
  <c r="BQ14" i="32"/>
  <c r="BS13" i="32"/>
  <c r="BQ13" i="32"/>
  <c r="BS12" i="32"/>
  <c r="BQ12" i="32"/>
  <c r="BS11" i="32"/>
  <c r="BQ11" i="32"/>
  <c r="BS10" i="32"/>
  <c r="BQ10" i="32"/>
  <c r="BS9" i="32"/>
  <c r="BQ9" i="32"/>
  <c r="BS8" i="32"/>
  <c r="BQ8" i="32"/>
  <c r="BS7" i="32"/>
  <c r="BQ7" i="32"/>
  <c r="BS6" i="32"/>
  <c r="BQ6" i="32"/>
  <c r="BS5" i="32"/>
  <c r="BQ5" i="32"/>
  <c r="BS4" i="32"/>
  <c r="BQ4" i="32"/>
  <c r="BJ31" i="32"/>
  <c r="BH31" i="32"/>
  <c r="BJ30" i="32"/>
  <c r="BH30" i="32"/>
  <c r="BG29" i="32"/>
  <c r="BI29" i="32" s="1"/>
  <c r="BK28" i="32"/>
  <c r="BI28" i="32"/>
  <c r="BK27" i="32"/>
  <c r="BI27" i="32"/>
  <c r="BK26" i="32"/>
  <c r="BI26" i="32"/>
  <c r="BK25" i="32"/>
  <c r="BI25" i="32"/>
  <c r="BK24" i="32"/>
  <c r="BI24" i="32"/>
  <c r="BK23" i="32"/>
  <c r="BI23" i="32"/>
  <c r="BJ21" i="32"/>
  <c r="BJ29" i="32" s="1"/>
  <c r="BH21" i="32"/>
  <c r="BH29" i="32" s="1"/>
  <c r="BH32" i="32" s="1"/>
  <c r="G43" i="32" s="1"/>
  <c r="BG21" i="32"/>
  <c r="BK20" i="32"/>
  <c r="BI20" i="32"/>
  <c r="BK19" i="32"/>
  <c r="BI19" i="32"/>
  <c r="BK18" i="32"/>
  <c r="BI18" i="32"/>
  <c r="BK17" i="32"/>
  <c r="BI17" i="32"/>
  <c r="BK16" i="32"/>
  <c r="BI16" i="32"/>
  <c r="BK15" i="32"/>
  <c r="BI15" i="32"/>
  <c r="BK14" i="32"/>
  <c r="BI14" i="32"/>
  <c r="BK13" i="32"/>
  <c r="BI13" i="32"/>
  <c r="BK12" i="32"/>
  <c r="BI12" i="32"/>
  <c r="BK11" i="32"/>
  <c r="BI11" i="32"/>
  <c r="BK10" i="32"/>
  <c r="BI10" i="32"/>
  <c r="BK9" i="32"/>
  <c r="BI9" i="32"/>
  <c r="BK8" i="32"/>
  <c r="BI8" i="32"/>
  <c r="BK7" i="32"/>
  <c r="BI7" i="32"/>
  <c r="BK6" i="32"/>
  <c r="BI6" i="32"/>
  <c r="BK5" i="32"/>
  <c r="BI5" i="32"/>
  <c r="BK4" i="32"/>
  <c r="BI4" i="32"/>
  <c r="BB31" i="32"/>
  <c r="AZ31" i="32"/>
  <c r="BB30" i="32"/>
  <c r="AZ30" i="32"/>
  <c r="AY29" i="32"/>
  <c r="BA29" i="32" s="1"/>
  <c r="BC28" i="32"/>
  <c r="BA28" i="32"/>
  <c r="BC27" i="32"/>
  <c r="BA27" i="32"/>
  <c r="BC26" i="32"/>
  <c r="BA26" i="32"/>
  <c r="BC25" i="32"/>
  <c r="BA25" i="32"/>
  <c r="BC24" i="32"/>
  <c r="BA24" i="32"/>
  <c r="BC23" i="32"/>
  <c r="BA23" i="32"/>
  <c r="BB21" i="32"/>
  <c r="BB29" i="32" s="1"/>
  <c r="AZ21" i="32"/>
  <c r="AZ29" i="32" s="1"/>
  <c r="AZ32" i="32" s="1"/>
  <c r="AY21" i="32"/>
  <c r="BC20" i="32"/>
  <c r="BA20" i="32"/>
  <c r="BC19" i="32"/>
  <c r="BA19" i="32"/>
  <c r="BC18" i="32"/>
  <c r="BA18" i="32"/>
  <c r="BC17" i="32"/>
  <c r="BA17" i="32"/>
  <c r="BC16" i="32"/>
  <c r="BA16" i="32"/>
  <c r="BC15" i="32"/>
  <c r="BA15" i="32"/>
  <c r="BC14" i="32"/>
  <c r="BA14" i="32"/>
  <c r="BC13" i="32"/>
  <c r="BA13" i="32"/>
  <c r="BC12" i="32"/>
  <c r="BA12" i="32"/>
  <c r="BC11" i="32"/>
  <c r="BA11" i="32"/>
  <c r="BC10" i="32"/>
  <c r="BA10" i="32"/>
  <c r="BC9" i="32"/>
  <c r="BA9" i="32"/>
  <c r="BC8" i="32"/>
  <c r="BA8" i="32"/>
  <c r="BC7" i="32"/>
  <c r="BA7" i="32"/>
  <c r="BC6" i="32"/>
  <c r="BA6" i="32"/>
  <c r="BC5" i="32"/>
  <c r="BA5" i="32"/>
  <c r="BC4" i="32"/>
  <c r="BA4" i="32"/>
  <c r="AT31" i="32"/>
  <c r="AR31" i="32"/>
  <c r="AT30" i="32"/>
  <c r="AR30" i="32"/>
  <c r="AQ29" i="32"/>
  <c r="AS29" i="32" s="1"/>
  <c r="AU28" i="32"/>
  <c r="AS28" i="32"/>
  <c r="AU27" i="32"/>
  <c r="AS27" i="32"/>
  <c r="AU26" i="32"/>
  <c r="AS26" i="32"/>
  <c r="AU25" i="32"/>
  <c r="AS25" i="32"/>
  <c r="AU24" i="32"/>
  <c r="AS24" i="32"/>
  <c r="AU23" i="32"/>
  <c r="AS23" i="32"/>
  <c r="AT21" i="32"/>
  <c r="AT29" i="32" s="1"/>
  <c r="AR21" i="32"/>
  <c r="AR29" i="32" s="1"/>
  <c r="AR32" i="32" s="1"/>
  <c r="AQ21" i="32"/>
  <c r="AU20" i="32"/>
  <c r="AS20" i="32"/>
  <c r="AU19" i="32"/>
  <c r="AS19" i="32"/>
  <c r="AU18" i="32"/>
  <c r="AS18" i="32"/>
  <c r="AU17" i="32"/>
  <c r="AS17" i="32"/>
  <c r="AU16" i="32"/>
  <c r="AS16" i="32"/>
  <c r="AU15" i="32"/>
  <c r="AS15" i="32"/>
  <c r="AU14" i="32"/>
  <c r="AS14" i="32"/>
  <c r="AU13" i="32"/>
  <c r="AS13" i="32"/>
  <c r="AU12" i="32"/>
  <c r="AS12" i="32"/>
  <c r="AU11" i="32"/>
  <c r="AS11" i="32"/>
  <c r="AU10" i="32"/>
  <c r="AS10" i="32"/>
  <c r="AU9" i="32"/>
  <c r="AS9" i="32"/>
  <c r="AU8" i="32"/>
  <c r="AS8" i="32"/>
  <c r="AU7" i="32"/>
  <c r="AS7" i="32"/>
  <c r="AU6" i="32"/>
  <c r="AS6" i="32"/>
  <c r="AU5" i="32"/>
  <c r="AS5" i="32"/>
  <c r="AU4" i="32"/>
  <c r="AS4" i="32"/>
  <c r="AL31" i="32"/>
  <c r="AJ31" i="32"/>
  <c r="AL30" i="32"/>
  <c r="AJ30" i="32"/>
  <c r="AI29" i="32"/>
  <c r="AK29" i="32" s="1"/>
  <c r="AM28" i="32"/>
  <c r="AK28" i="32"/>
  <c r="AM27" i="32"/>
  <c r="AK27" i="32"/>
  <c r="AM26" i="32"/>
  <c r="AK26" i="32"/>
  <c r="AM25" i="32"/>
  <c r="AK25" i="32"/>
  <c r="AM24" i="32"/>
  <c r="AK24" i="32"/>
  <c r="AM23" i="32"/>
  <c r="AK23" i="32"/>
  <c r="AL21" i="32"/>
  <c r="AL29" i="32" s="1"/>
  <c r="AL32" i="32" s="1"/>
  <c r="AJ21" i="32"/>
  <c r="AJ29" i="32" s="1"/>
  <c r="AJ32" i="32" s="1"/>
  <c r="G40" i="32" s="1"/>
  <c r="AI21" i="32"/>
  <c r="AM20" i="32"/>
  <c r="AK20" i="32"/>
  <c r="AM19" i="32"/>
  <c r="AK19" i="32"/>
  <c r="AM18" i="32"/>
  <c r="AK18" i="32"/>
  <c r="AM17" i="32"/>
  <c r="AK17" i="32"/>
  <c r="AM16" i="32"/>
  <c r="AK16" i="32"/>
  <c r="AM15" i="32"/>
  <c r="AK15" i="32"/>
  <c r="AM14" i="32"/>
  <c r="AK14" i="32"/>
  <c r="AM13" i="32"/>
  <c r="AK13" i="32"/>
  <c r="AM12" i="32"/>
  <c r="AK12" i="32"/>
  <c r="AM11" i="32"/>
  <c r="AK11" i="32"/>
  <c r="AM10" i="32"/>
  <c r="AK10" i="32"/>
  <c r="AM9" i="32"/>
  <c r="AK9" i="32"/>
  <c r="AM8" i="32"/>
  <c r="AK8" i="32"/>
  <c r="AM7" i="32"/>
  <c r="AK7" i="32"/>
  <c r="AM6" i="32"/>
  <c r="AK6" i="32"/>
  <c r="AM5" i="32"/>
  <c r="AK5" i="32"/>
  <c r="AM4" i="32"/>
  <c r="AK4" i="32"/>
  <c r="AD31" i="32"/>
  <c r="AB31" i="32"/>
  <c r="AD30" i="32"/>
  <c r="AB30" i="32"/>
  <c r="AA29" i="32"/>
  <c r="AC29" i="32" s="1"/>
  <c r="AE28" i="32"/>
  <c r="AC28" i="32"/>
  <c r="AE27" i="32"/>
  <c r="AC27" i="32"/>
  <c r="AE26" i="32"/>
  <c r="AC26" i="32"/>
  <c r="AE25" i="32"/>
  <c r="AC25" i="32"/>
  <c r="AE24" i="32"/>
  <c r="AC24" i="32"/>
  <c r="AE23" i="32"/>
  <c r="AC23" i="32"/>
  <c r="AD21" i="32"/>
  <c r="AD29" i="32" s="1"/>
  <c r="AD32" i="32" s="1"/>
  <c r="AB21" i="32"/>
  <c r="AB29" i="32" s="1"/>
  <c r="AB32" i="32" s="1"/>
  <c r="AA21" i="32"/>
  <c r="AE20" i="32"/>
  <c r="AC20" i="32"/>
  <c r="AE19" i="32"/>
  <c r="AC19" i="32"/>
  <c r="AE18" i="32"/>
  <c r="AC18" i="32"/>
  <c r="AE17" i="32"/>
  <c r="AC17" i="32"/>
  <c r="AE16" i="32"/>
  <c r="AC16" i="32"/>
  <c r="AE15" i="32"/>
  <c r="AC15" i="32"/>
  <c r="AE14" i="32"/>
  <c r="AC14" i="32"/>
  <c r="AE13" i="32"/>
  <c r="AC13" i="32"/>
  <c r="AE12" i="32"/>
  <c r="AC12" i="32"/>
  <c r="AE11" i="32"/>
  <c r="AC11" i="32"/>
  <c r="AE10" i="32"/>
  <c r="AC10" i="32"/>
  <c r="AE9" i="32"/>
  <c r="AC9" i="32"/>
  <c r="AE8" i="32"/>
  <c r="AC8" i="32"/>
  <c r="AE7" i="32"/>
  <c r="AC7" i="32"/>
  <c r="AE6" i="32"/>
  <c r="AC6" i="32"/>
  <c r="AE5" i="32"/>
  <c r="AC5" i="32"/>
  <c r="AE4" i="32"/>
  <c r="AC4" i="32"/>
  <c r="V31" i="32"/>
  <c r="T31" i="32"/>
  <c r="V30" i="32"/>
  <c r="T30" i="32"/>
  <c r="S29" i="32"/>
  <c r="U29" i="32" s="1"/>
  <c r="W28" i="32"/>
  <c r="U28" i="32"/>
  <c r="W27" i="32"/>
  <c r="U27" i="32"/>
  <c r="W26" i="32"/>
  <c r="U26" i="32"/>
  <c r="W25" i="32"/>
  <c r="U25" i="32"/>
  <c r="W24" i="32"/>
  <c r="U24" i="32"/>
  <c r="W23" i="32"/>
  <c r="U23" i="32"/>
  <c r="V21" i="32"/>
  <c r="V29" i="32" s="1"/>
  <c r="V32" i="32" s="1"/>
  <c r="T21" i="32"/>
  <c r="T29" i="32" s="1"/>
  <c r="S21" i="32"/>
  <c r="W20" i="32"/>
  <c r="U20" i="32"/>
  <c r="W19" i="32"/>
  <c r="U19" i="32"/>
  <c r="W18" i="32"/>
  <c r="U18" i="32"/>
  <c r="W17" i="32"/>
  <c r="U17" i="32"/>
  <c r="W16" i="32"/>
  <c r="U16" i="32"/>
  <c r="W15" i="32"/>
  <c r="U15" i="32"/>
  <c r="W14" i="32"/>
  <c r="U14" i="32"/>
  <c r="W13" i="32"/>
  <c r="U13" i="32"/>
  <c r="W12" i="32"/>
  <c r="U12" i="32"/>
  <c r="W11" i="32"/>
  <c r="U11" i="32"/>
  <c r="W10" i="32"/>
  <c r="U10" i="32"/>
  <c r="W9" i="32"/>
  <c r="U9" i="32"/>
  <c r="W8" i="32"/>
  <c r="U8" i="32"/>
  <c r="W7" i="32"/>
  <c r="U7" i="32"/>
  <c r="W6" i="32"/>
  <c r="U6" i="32"/>
  <c r="W5" i="32"/>
  <c r="U5" i="32"/>
  <c r="W4" i="32"/>
  <c r="U4" i="32"/>
  <c r="N31" i="32"/>
  <c r="L31" i="32"/>
  <c r="N30" i="32"/>
  <c r="L30" i="32"/>
  <c r="K29" i="32"/>
  <c r="M29" i="32" s="1"/>
  <c r="O28" i="32"/>
  <c r="M28" i="32"/>
  <c r="O27" i="32"/>
  <c r="M27" i="32"/>
  <c r="O26" i="32"/>
  <c r="M26" i="32"/>
  <c r="O25" i="32"/>
  <c r="M25" i="32"/>
  <c r="O24" i="32"/>
  <c r="M24" i="32"/>
  <c r="O23" i="32"/>
  <c r="M23" i="32"/>
  <c r="N21" i="32"/>
  <c r="N29" i="32" s="1"/>
  <c r="L21" i="32"/>
  <c r="L29" i="32" s="1"/>
  <c r="L32" i="32" s="1"/>
  <c r="K21" i="32"/>
  <c r="O20" i="32"/>
  <c r="M20" i="32"/>
  <c r="O19" i="32"/>
  <c r="M19" i="32"/>
  <c r="O18" i="32"/>
  <c r="M18" i="32"/>
  <c r="O17" i="32"/>
  <c r="M17" i="32"/>
  <c r="O16" i="32"/>
  <c r="M16" i="32"/>
  <c r="O15" i="32"/>
  <c r="M15" i="32"/>
  <c r="O14" i="32"/>
  <c r="M14" i="32"/>
  <c r="O13" i="32"/>
  <c r="M13" i="32"/>
  <c r="O12" i="32"/>
  <c r="M12" i="32"/>
  <c r="O11" i="32"/>
  <c r="M11" i="32"/>
  <c r="O10" i="32"/>
  <c r="M10" i="32"/>
  <c r="O9" i="32"/>
  <c r="M9" i="32"/>
  <c r="O8" i="32"/>
  <c r="M8" i="32"/>
  <c r="O7" i="32"/>
  <c r="M7" i="32"/>
  <c r="O6" i="32"/>
  <c r="M6" i="32"/>
  <c r="O5" i="32"/>
  <c r="M5" i="32"/>
  <c r="O4" i="32"/>
  <c r="M4" i="32"/>
  <c r="F21" i="32"/>
  <c r="D21" i="32"/>
  <c r="C21" i="32"/>
  <c r="A45" i="32"/>
  <c r="A44" i="32"/>
  <c r="A43" i="32"/>
  <c r="A42" i="32"/>
  <c r="A41" i="32"/>
  <c r="A40" i="32"/>
  <c r="A39" i="32"/>
  <c r="A38" i="32"/>
  <c r="A37" i="32"/>
  <c r="A36" i="32"/>
  <c r="I34" i="32"/>
  <c r="F34" i="32"/>
  <c r="C34" i="32"/>
  <c r="F31" i="32"/>
  <c r="D31" i="32"/>
  <c r="F30" i="32"/>
  <c r="D30" i="32"/>
  <c r="G28" i="32"/>
  <c r="E28" i="32"/>
  <c r="G27" i="32"/>
  <c r="E27" i="32"/>
  <c r="G26" i="32"/>
  <c r="E26" i="32"/>
  <c r="G25" i="32"/>
  <c r="E25" i="32"/>
  <c r="G24" i="32"/>
  <c r="E24" i="32"/>
  <c r="G23" i="32"/>
  <c r="E23" i="32"/>
  <c r="F29" i="32"/>
  <c r="D29" i="32"/>
  <c r="C29" i="32"/>
  <c r="G20" i="32"/>
  <c r="E20" i="32"/>
  <c r="G19" i="32"/>
  <c r="E19" i="32"/>
  <c r="G18" i="32"/>
  <c r="E18" i="32"/>
  <c r="G17" i="32"/>
  <c r="E17" i="32"/>
  <c r="G16" i="32"/>
  <c r="E16" i="32"/>
  <c r="G15" i="32"/>
  <c r="E15" i="32"/>
  <c r="G14" i="32"/>
  <c r="E14" i="32"/>
  <c r="G13" i="32"/>
  <c r="E13" i="32"/>
  <c r="G12" i="32"/>
  <c r="E12" i="32"/>
  <c r="G11" i="32"/>
  <c r="E11" i="32"/>
  <c r="G10" i="32"/>
  <c r="E10" i="32"/>
  <c r="G9" i="32"/>
  <c r="E9" i="32"/>
  <c r="G8" i="32"/>
  <c r="E8" i="32"/>
  <c r="G7" i="32"/>
  <c r="E7" i="32"/>
  <c r="G6" i="32"/>
  <c r="E6" i="32"/>
  <c r="G5" i="32"/>
  <c r="E5" i="32"/>
  <c r="G4" i="32"/>
  <c r="E4" i="32"/>
  <c r="BZ2" i="32"/>
  <c r="BX2" i="32"/>
  <c r="BW2" i="32"/>
  <c r="BR2" i="32"/>
  <c r="BP2" i="32"/>
  <c r="BO2" i="32"/>
  <c r="BJ2" i="32"/>
  <c r="BH2" i="32"/>
  <c r="BG2" i="32"/>
  <c r="BB2" i="32"/>
  <c r="AZ2" i="32"/>
  <c r="AY2" i="32"/>
  <c r="AT2" i="32"/>
  <c r="AR2" i="32"/>
  <c r="AQ2" i="32"/>
  <c r="AL2" i="32"/>
  <c r="AJ2" i="32"/>
  <c r="AI2" i="32"/>
  <c r="AD2" i="32"/>
  <c r="AB2" i="32"/>
  <c r="AA2" i="32"/>
  <c r="V2" i="32"/>
  <c r="T2" i="32"/>
  <c r="S2" i="32"/>
  <c r="N2" i="32"/>
  <c r="L2" i="32"/>
  <c r="K2" i="32"/>
  <c r="A37" i="31"/>
  <c r="A36" i="31"/>
  <c r="A35" i="31"/>
  <c r="A34" i="31"/>
  <c r="A33" i="31"/>
  <c r="A32" i="31"/>
  <c r="A31" i="31"/>
  <c r="A30" i="31"/>
  <c r="A29" i="31"/>
  <c r="A28" i="31"/>
  <c r="I26" i="31"/>
  <c r="F26" i="31"/>
  <c r="C26" i="31"/>
  <c r="BZ23" i="31"/>
  <c r="BX23" i="31"/>
  <c r="BR23" i="31"/>
  <c r="BP23" i="31"/>
  <c r="BJ23" i="31"/>
  <c r="BH23" i="31"/>
  <c r="BB23" i="31"/>
  <c r="AZ23" i="31"/>
  <c r="AT23" i="31"/>
  <c r="AR23" i="31"/>
  <c r="AL23" i="31"/>
  <c r="AJ23" i="31"/>
  <c r="AD23" i="31"/>
  <c r="AB23" i="31"/>
  <c r="V23" i="31"/>
  <c r="T23" i="31"/>
  <c r="N23" i="31"/>
  <c r="L23" i="31"/>
  <c r="F23" i="31"/>
  <c r="D23" i="31"/>
  <c r="BZ22" i="31"/>
  <c r="BX22" i="31"/>
  <c r="BR22" i="31"/>
  <c r="BP22" i="31"/>
  <c r="BJ22" i="31"/>
  <c r="BH22" i="31"/>
  <c r="BB22" i="31"/>
  <c r="AZ22" i="31"/>
  <c r="AT22" i="31"/>
  <c r="AR22" i="31"/>
  <c r="AL22" i="31"/>
  <c r="AJ22" i="31"/>
  <c r="AD22" i="31"/>
  <c r="AB22" i="31"/>
  <c r="V22" i="31"/>
  <c r="T22" i="31"/>
  <c r="N22" i="31"/>
  <c r="L22" i="31"/>
  <c r="F22" i="31"/>
  <c r="D22" i="31"/>
  <c r="BX21" i="31"/>
  <c r="BX24" i="31" s="1"/>
  <c r="G37" i="31" s="1"/>
  <c r="BJ21" i="31"/>
  <c r="I35" i="31" s="1"/>
  <c r="BB21" i="31"/>
  <c r="BB24" i="31" s="1"/>
  <c r="J34" i="31" s="1"/>
  <c r="AQ21" i="31"/>
  <c r="C33" i="31" s="1"/>
  <c r="AI21" i="31"/>
  <c r="C32" i="31" s="1"/>
  <c r="T21" i="31"/>
  <c r="F30" i="31" s="1"/>
  <c r="L21" i="31"/>
  <c r="L24" i="31" s="1"/>
  <c r="G29" i="31" s="1"/>
  <c r="CA20" i="31"/>
  <c r="BY20" i="31"/>
  <c r="BS20" i="31"/>
  <c r="BQ20" i="31"/>
  <c r="BK20" i="31"/>
  <c r="BI20" i="31"/>
  <c r="BC20" i="31"/>
  <c r="BA20" i="31"/>
  <c r="AU20" i="31"/>
  <c r="AS20" i="31"/>
  <c r="AM20" i="31"/>
  <c r="AK20" i="31"/>
  <c r="AE20" i="31"/>
  <c r="AC20" i="31"/>
  <c r="W20" i="31"/>
  <c r="U20" i="31"/>
  <c r="O20" i="31"/>
  <c r="M20" i="31"/>
  <c r="G20" i="31"/>
  <c r="E20" i="31"/>
  <c r="CA19" i="31"/>
  <c r="BY19" i="31"/>
  <c r="BS19" i="31"/>
  <c r="BQ19" i="31"/>
  <c r="BK19" i="31"/>
  <c r="BI19" i="31"/>
  <c r="BC19" i="31"/>
  <c r="BA19" i="31"/>
  <c r="AU19" i="31"/>
  <c r="AS19" i="31"/>
  <c r="AM19" i="31"/>
  <c r="AK19" i="31"/>
  <c r="AE19" i="31"/>
  <c r="AC19" i="31"/>
  <c r="W19" i="31"/>
  <c r="U19" i="31"/>
  <c r="O19" i="31"/>
  <c r="M19" i="31"/>
  <c r="G19" i="31"/>
  <c r="E19" i="31"/>
  <c r="CA18" i="31"/>
  <c r="BY18" i="31"/>
  <c r="BS18" i="31"/>
  <c r="BQ18" i="31"/>
  <c r="BK18" i="31"/>
  <c r="BI18" i="31"/>
  <c r="BC18" i="31"/>
  <c r="BA18" i="31"/>
  <c r="AU18" i="31"/>
  <c r="AS18" i="31"/>
  <c r="AM18" i="31"/>
  <c r="AK18" i="31"/>
  <c r="AE18" i="31"/>
  <c r="AC18" i="31"/>
  <c r="W18" i="31"/>
  <c r="U18" i="31"/>
  <c r="O18" i="31"/>
  <c r="M18" i="31"/>
  <c r="G18" i="31"/>
  <c r="E18" i="31"/>
  <c r="CA17" i="31"/>
  <c r="BY17" i="31"/>
  <c r="BS17" i="31"/>
  <c r="BQ17" i="31"/>
  <c r="BK17" i="31"/>
  <c r="BI17" i="31"/>
  <c r="BC17" i="31"/>
  <c r="BA17" i="31"/>
  <c r="AU17" i="31"/>
  <c r="AS17" i="31"/>
  <c r="AM17" i="31"/>
  <c r="AK17" i="31"/>
  <c r="AE17" i="31"/>
  <c r="AC17" i="31"/>
  <c r="W17" i="31"/>
  <c r="U17" i="31"/>
  <c r="O17" i="31"/>
  <c r="M17" i="31"/>
  <c r="G17" i="31"/>
  <c r="E17" i="31"/>
  <c r="CA16" i="31"/>
  <c r="BY16" i="31"/>
  <c r="BS16" i="31"/>
  <c r="BQ16" i="31"/>
  <c r="BK16" i="31"/>
  <c r="BI16" i="31"/>
  <c r="BC16" i="31"/>
  <c r="BA16" i="31"/>
  <c r="AU16" i="31"/>
  <c r="AS16" i="31"/>
  <c r="AM16" i="31"/>
  <c r="AK16" i="31"/>
  <c r="AE16" i="31"/>
  <c r="AC16" i="31"/>
  <c r="W16" i="31"/>
  <c r="U16" i="31"/>
  <c r="O16" i="31"/>
  <c r="M16" i="31"/>
  <c r="G16" i="31"/>
  <c r="E16" i="31"/>
  <c r="BZ14" i="31"/>
  <c r="BZ21" i="31" s="1"/>
  <c r="BX14" i="31"/>
  <c r="BW14" i="31"/>
  <c r="BW21" i="31" s="1"/>
  <c r="BR14" i="31"/>
  <c r="BR21" i="31" s="1"/>
  <c r="BP14" i="31"/>
  <c r="BP21" i="31" s="1"/>
  <c r="BO14" i="31"/>
  <c r="BO21" i="31" s="1"/>
  <c r="BJ14" i="31"/>
  <c r="BH14" i="31"/>
  <c r="BH21" i="31" s="1"/>
  <c r="BG14" i="31"/>
  <c r="BG21" i="31" s="1"/>
  <c r="BB14" i="31"/>
  <c r="AZ14" i="31"/>
  <c r="AZ21" i="31" s="1"/>
  <c r="AY14" i="31"/>
  <c r="AY21" i="31" s="1"/>
  <c r="AT14" i="31"/>
  <c r="AT21" i="31" s="1"/>
  <c r="AR14" i="31"/>
  <c r="AR21" i="31" s="1"/>
  <c r="AQ14" i="31"/>
  <c r="AL14" i="31"/>
  <c r="AL21" i="31" s="1"/>
  <c r="AJ14" i="31"/>
  <c r="AJ21" i="31" s="1"/>
  <c r="AI14" i="31"/>
  <c r="AD14" i="31"/>
  <c r="AD21" i="31" s="1"/>
  <c r="AB14" i="31"/>
  <c r="AB21" i="31" s="1"/>
  <c r="AA14" i="31"/>
  <c r="AA21" i="31" s="1"/>
  <c r="V14" i="31"/>
  <c r="V21" i="31" s="1"/>
  <c r="T14" i="31"/>
  <c r="S14" i="31"/>
  <c r="S21" i="31" s="1"/>
  <c r="N14" i="31"/>
  <c r="N21" i="31" s="1"/>
  <c r="L14" i="31"/>
  <c r="K14" i="31"/>
  <c r="K21" i="31" s="1"/>
  <c r="F14" i="31"/>
  <c r="F21" i="31" s="1"/>
  <c r="D14" i="31"/>
  <c r="D21" i="31" s="1"/>
  <c r="C14" i="31"/>
  <c r="C21" i="31" s="1"/>
  <c r="CA13" i="31"/>
  <c r="BY13" i="31"/>
  <c r="BS13" i="31"/>
  <c r="BQ13" i="31"/>
  <c r="BK13" i="31"/>
  <c r="BI13" i="31"/>
  <c r="BC13" i="31"/>
  <c r="BA13" i="31"/>
  <c r="AU13" i="31"/>
  <c r="AS13" i="31"/>
  <c r="AM13" i="31"/>
  <c r="AK13" i="31"/>
  <c r="AE13" i="31"/>
  <c r="AC13" i="31"/>
  <c r="W13" i="31"/>
  <c r="U13" i="31"/>
  <c r="O13" i="31"/>
  <c r="M13" i="31"/>
  <c r="G13" i="31"/>
  <c r="E13" i="31"/>
  <c r="CA12" i="31"/>
  <c r="BY12" i="31"/>
  <c r="BS12" i="31"/>
  <c r="BQ12" i="31"/>
  <c r="BK12" i="31"/>
  <c r="BI12" i="31"/>
  <c r="BC12" i="31"/>
  <c r="BA12" i="31"/>
  <c r="AU12" i="31"/>
  <c r="AS12" i="31"/>
  <c r="AM12" i="31"/>
  <c r="AK12" i="31"/>
  <c r="AE12" i="31"/>
  <c r="AC12" i="31"/>
  <c r="W12" i="31"/>
  <c r="U12" i="31"/>
  <c r="O12" i="31"/>
  <c r="M12" i="31"/>
  <c r="G12" i="31"/>
  <c r="E12" i="31"/>
  <c r="CA11" i="31"/>
  <c r="BY11" i="31"/>
  <c r="BS11" i="31"/>
  <c r="BQ11" i="31"/>
  <c r="BK11" i="31"/>
  <c r="BI11" i="31"/>
  <c r="BC11" i="31"/>
  <c r="BA11" i="31"/>
  <c r="AU11" i="31"/>
  <c r="AS11" i="31"/>
  <c r="AM11" i="31"/>
  <c r="AK11" i="31"/>
  <c r="AE11" i="31"/>
  <c r="AC11" i="31"/>
  <c r="W11" i="31"/>
  <c r="U11" i="31"/>
  <c r="O11" i="31"/>
  <c r="M11" i="31"/>
  <c r="G11" i="31"/>
  <c r="E11" i="31"/>
  <c r="CA10" i="31"/>
  <c r="BY10" i="31"/>
  <c r="BS10" i="31"/>
  <c r="BQ10" i="31"/>
  <c r="BK10" i="31"/>
  <c r="BI10" i="31"/>
  <c r="BC10" i="31"/>
  <c r="BA10" i="31"/>
  <c r="AU10" i="31"/>
  <c r="AS10" i="31"/>
  <c r="AM10" i="31"/>
  <c r="AK10" i="31"/>
  <c r="AE10" i="31"/>
  <c r="AC10" i="31"/>
  <c r="W10" i="31"/>
  <c r="U10" i="31"/>
  <c r="O10" i="31"/>
  <c r="M10" i="31"/>
  <c r="G10" i="31"/>
  <c r="E10" i="31"/>
  <c r="CA9" i="31"/>
  <c r="BY9" i="31"/>
  <c r="BS9" i="31"/>
  <c r="BQ9" i="31"/>
  <c r="BK9" i="31"/>
  <c r="BI9" i="31"/>
  <c r="BC9" i="31"/>
  <c r="BA9" i="31"/>
  <c r="AU9" i="31"/>
  <c r="AS9" i="31"/>
  <c r="AM9" i="31"/>
  <c r="AK9" i="31"/>
  <c r="AE9" i="31"/>
  <c r="AC9" i="31"/>
  <c r="W9" i="31"/>
  <c r="U9" i="31"/>
  <c r="O9" i="31"/>
  <c r="M9" i="31"/>
  <c r="G9" i="31"/>
  <c r="E9" i="31"/>
  <c r="CA8" i="31"/>
  <c r="BY8" i="31"/>
  <c r="BS8" i="31"/>
  <c r="BQ8" i="31"/>
  <c r="BK8" i="31"/>
  <c r="BI8" i="31"/>
  <c r="BC8" i="31"/>
  <c r="BA8" i="31"/>
  <c r="AU8" i="31"/>
  <c r="AS8" i="31"/>
  <c r="AM8" i="31"/>
  <c r="AK8" i="31"/>
  <c r="AE8" i="31"/>
  <c r="AC8" i="31"/>
  <c r="W8" i="31"/>
  <c r="U8" i="31"/>
  <c r="O8" i="31"/>
  <c r="M8" i="31"/>
  <c r="G8" i="31"/>
  <c r="E8" i="31"/>
  <c r="CA7" i="31"/>
  <c r="BY7" i="31"/>
  <c r="BS7" i="31"/>
  <c r="BQ7" i="31"/>
  <c r="BK7" i="31"/>
  <c r="BI7" i="31"/>
  <c r="BC7" i="31"/>
  <c r="BA7" i="31"/>
  <c r="AU7" i="31"/>
  <c r="AS7" i="31"/>
  <c r="AM7" i="31"/>
  <c r="AK7" i="31"/>
  <c r="AE7" i="31"/>
  <c r="AC7" i="31"/>
  <c r="W7" i="31"/>
  <c r="U7" i="31"/>
  <c r="O7" i="31"/>
  <c r="M7" i="31"/>
  <c r="G7" i="31"/>
  <c r="E7" i="31"/>
  <c r="CA6" i="31"/>
  <c r="BY6" i="31"/>
  <c r="BS6" i="31"/>
  <c r="BQ6" i="31"/>
  <c r="BK6" i="31"/>
  <c r="BI6" i="31"/>
  <c r="BC6" i="31"/>
  <c r="BA6" i="31"/>
  <c r="AU6" i="31"/>
  <c r="AS6" i="31"/>
  <c r="AM6" i="31"/>
  <c r="AK6" i="31"/>
  <c r="AE6" i="31"/>
  <c r="AC6" i="31"/>
  <c r="W6" i="31"/>
  <c r="U6" i="31"/>
  <c r="O6" i="31"/>
  <c r="M6" i="31"/>
  <c r="G6" i="31"/>
  <c r="E6" i="31"/>
  <c r="CA5" i="31"/>
  <c r="BY5" i="31"/>
  <c r="BS5" i="31"/>
  <c r="BQ5" i="31"/>
  <c r="BK5" i="31"/>
  <c r="BI5" i="31"/>
  <c r="BC5" i="31"/>
  <c r="BA5" i="31"/>
  <c r="AU5" i="31"/>
  <c r="AS5" i="31"/>
  <c r="AM5" i="31"/>
  <c r="AK5" i="31"/>
  <c r="AE5" i="31"/>
  <c r="AC5" i="31"/>
  <c r="W5" i="31"/>
  <c r="U5" i="31"/>
  <c r="O5" i="31"/>
  <c r="M5" i="31"/>
  <c r="G5" i="31"/>
  <c r="E5" i="31"/>
  <c r="CA4" i="31"/>
  <c r="BY4" i="31"/>
  <c r="BS4" i="31"/>
  <c r="BQ4" i="31"/>
  <c r="BK4" i="31"/>
  <c r="BI4" i="31"/>
  <c r="BC4" i="31"/>
  <c r="BA4" i="31"/>
  <c r="AU4" i="31"/>
  <c r="AS4" i="31"/>
  <c r="AM4" i="31"/>
  <c r="AK4" i="31"/>
  <c r="AE4" i="31"/>
  <c r="AC4" i="31"/>
  <c r="W4" i="31"/>
  <c r="U4" i="31"/>
  <c r="O4" i="31"/>
  <c r="M4" i="31"/>
  <c r="G4" i="31"/>
  <c r="E4" i="31"/>
  <c r="BZ2" i="31"/>
  <c r="BX2" i="31"/>
  <c r="BW2" i="31"/>
  <c r="BR2" i="31"/>
  <c r="BP2" i="31"/>
  <c r="BO2" i="31"/>
  <c r="BJ2" i="31"/>
  <c r="BH2" i="31"/>
  <c r="BG2" i="31"/>
  <c r="BB2" i="31"/>
  <c r="AZ2" i="31"/>
  <c r="AY2" i="31"/>
  <c r="AT2" i="31"/>
  <c r="AR2" i="31"/>
  <c r="AQ2" i="31"/>
  <c r="AL2" i="31"/>
  <c r="AJ2" i="31"/>
  <c r="AI2" i="31"/>
  <c r="AD2" i="31"/>
  <c r="AB2" i="31"/>
  <c r="AA2" i="31"/>
  <c r="V2" i="31"/>
  <c r="T2" i="31"/>
  <c r="S2" i="31"/>
  <c r="N2" i="31"/>
  <c r="L2" i="31"/>
  <c r="K2" i="31"/>
  <c r="A37" i="30"/>
  <c r="A36" i="30"/>
  <c r="A35" i="30"/>
  <c r="A34" i="30"/>
  <c r="A33" i="30"/>
  <c r="A32" i="30"/>
  <c r="A31" i="30"/>
  <c r="A30" i="30"/>
  <c r="A29" i="30"/>
  <c r="A28" i="30"/>
  <c r="I26" i="30"/>
  <c r="F26" i="30"/>
  <c r="C26" i="30"/>
  <c r="BZ23" i="30"/>
  <c r="BX23" i="30"/>
  <c r="BR23" i="30"/>
  <c r="BP23" i="30"/>
  <c r="BJ23" i="30"/>
  <c r="BH23" i="30"/>
  <c r="BB23" i="30"/>
  <c r="AZ23" i="30"/>
  <c r="AT23" i="30"/>
  <c r="AR23" i="30"/>
  <c r="AL23" i="30"/>
  <c r="AJ23" i="30"/>
  <c r="AD23" i="30"/>
  <c r="AB23" i="30"/>
  <c r="V23" i="30"/>
  <c r="T23" i="30"/>
  <c r="N23" i="30"/>
  <c r="L23" i="30"/>
  <c r="F23" i="30"/>
  <c r="D23" i="30"/>
  <c r="BZ22" i="30"/>
  <c r="BX22" i="30"/>
  <c r="BR22" i="30"/>
  <c r="BP22" i="30"/>
  <c r="BJ22" i="30"/>
  <c r="BH22" i="30"/>
  <c r="BB22" i="30"/>
  <c r="AZ22" i="30"/>
  <c r="AT22" i="30"/>
  <c r="AR22" i="30"/>
  <c r="AL22" i="30"/>
  <c r="AJ22" i="30"/>
  <c r="AD22" i="30"/>
  <c r="AB22" i="30"/>
  <c r="V22" i="30"/>
  <c r="T22" i="30"/>
  <c r="N22" i="30"/>
  <c r="L22" i="30"/>
  <c r="F22" i="30"/>
  <c r="D22" i="30"/>
  <c r="BZ21" i="30"/>
  <c r="I37" i="30" s="1"/>
  <c r="BX21" i="30"/>
  <c r="BX24" i="30" s="1"/>
  <c r="G37" i="30" s="1"/>
  <c r="BG21" i="30"/>
  <c r="BG24" i="30" s="1"/>
  <c r="D35" i="30" s="1"/>
  <c r="BB21" i="30"/>
  <c r="BB24" i="30" s="1"/>
  <c r="J34" i="30" s="1"/>
  <c r="AJ21" i="30"/>
  <c r="AJ24" i="30" s="1"/>
  <c r="G32" i="30" s="1"/>
  <c r="AI21" i="30"/>
  <c r="C32" i="30" s="1"/>
  <c r="N21" i="30"/>
  <c r="I29" i="30" s="1"/>
  <c r="L21" i="30"/>
  <c r="L24" i="30" s="1"/>
  <c r="G29" i="30" s="1"/>
  <c r="CA20" i="30"/>
  <c r="BY20" i="30"/>
  <c r="BS20" i="30"/>
  <c r="BQ20" i="30"/>
  <c r="BK20" i="30"/>
  <c r="BI20" i="30"/>
  <c r="BC20" i="30"/>
  <c r="BA20" i="30"/>
  <c r="AU20" i="30"/>
  <c r="AS20" i="30"/>
  <c r="AM20" i="30"/>
  <c r="AK20" i="30"/>
  <c r="AE20" i="30"/>
  <c r="AC20" i="30"/>
  <c r="W20" i="30"/>
  <c r="U20" i="30"/>
  <c r="O20" i="30"/>
  <c r="M20" i="30"/>
  <c r="G20" i="30"/>
  <c r="E20" i="30"/>
  <c r="CA19" i="30"/>
  <c r="BY19" i="30"/>
  <c r="BS19" i="30"/>
  <c r="BQ19" i="30"/>
  <c r="BK19" i="30"/>
  <c r="BI19" i="30"/>
  <c r="BC19" i="30"/>
  <c r="BA19" i="30"/>
  <c r="AU19" i="30"/>
  <c r="AS19" i="30"/>
  <c r="AM19" i="30"/>
  <c r="AK19" i="30"/>
  <c r="AE19" i="30"/>
  <c r="AC19" i="30"/>
  <c r="W19" i="30"/>
  <c r="U19" i="30"/>
  <c r="O19" i="30"/>
  <c r="M19" i="30"/>
  <c r="G19" i="30"/>
  <c r="E19" i="30"/>
  <c r="CA18" i="30"/>
  <c r="BY18" i="30"/>
  <c r="BS18" i="30"/>
  <c r="BQ18" i="30"/>
  <c r="BK18" i="30"/>
  <c r="BI18" i="30"/>
  <c r="BC18" i="30"/>
  <c r="BA18" i="30"/>
  <c r="AU18" i="30"/>
  <c r="AS18" i="30"/>
  <c r="AM18" i="30"/>
  <c r="AK18" i="30"/>
  <c r="AE18" i="30"/>
  <c r="AC18" i="30"/>
  <c r="W18" i="30"/>
  <c r="U18" i="30"/>
  <c r="O18" i="30"/>
  <c r="M18" i="30"/>
  <c r="G18" i="30"/>
  <c r="E18" i="30"/>
  <c r="CA17" i="30"/>
  <c r="BY17" i="30"/>
  <c r="BS17" i="30"/>
  <c r="BQ17" i="30"/>
  <c r="BK17" i="30"/>
  <c r="BI17" i="30"/>
  <c r="BC17" i="30"/>
  <c r="BA17" i="30"/>
  <c r="AU17" i="30"/>
  <c r="AS17" i="30"/>
  <c r="AM17" i="30"/>
  <c r="AK17" i="30"/>
  <c r="AE17" i="30"/>
  <c r="AC17" i="30"/>
  <c r="W17" i="30"/>
  <c r="U17" i="30"/>
  <c r="O17" i="30"/>
  <c r="M17" i="30"/>
  <c r="G17" i="30"/>
  <c r="E17" i="30"/>
  <c r="CA16" i="30"/>
  <c r="BY16" i="30"/>
  <c r="BS16" i="30"/>
  <c r="BQ16" i="30"/>
  <c r="BK16" i="30"/>
  <c r="BI16" i="30"/>
  <c r="BC16" i="30"/>
  <c r="BA16" i="30"/>
  <c r="AU16" i="30"/>
  <c r="AS16" i="30"/>
  <c r="AM16" i="30"/>
  <c r="AK16" i="30"/>
  <c r="AE16" i="30"/>
  <c r="AC16" i="30"/>
  <c r="W16" i="30"/>
  <c r="U16" i="30"/>
  <c r="O16" i="30"/>
  <c r="M16" i="30"/>
  <c r="G16" i="30"/>
  <c r="E16" i="30"/>
  <c r="BZ14" i="30"/>
  <c r="BX14" i="30"/>
  <c r="BW14" i="30"/>
  <c r="BW21" i="30" s="1"/>
  <c r="BR14" i="30"/>
  <c r="BR21" i="30" s="1"/>
  <c r="BP14" i="30"/>
  <c r="BP21" i="30" s="1"/>
  <c r="BO14" i="30"/>
  <c r="BO21" i="30" s="1"/>
  <c r="BJ14" i="30"/>
  <c r="BJ21" i="30" s="1"/>
  <c r="BH14" i="30"/>
  <c r="BH21" i="30" s="1"/>
  <c r="BG14" i="30"/>
  <c r="BB14" i="30"/>
  <c r="AZ14" i="30"/>
  <c r="AZ21" i="30" s="1"/>
  <c r="AY14" i="30"/>
  <c r="AY21" i="30" s="1"/>
  <c r="AT14" i="30"/>
  <c r="AT21" i="30" s="1"/>
  <c r="AR14" i="30"/>
  <c r="AR21" i="30" s="1"/>
  <c r="AQ14" i="30"/>
  <c r="AQ21" i="30" s="1"/>
  <c r="AL14" i="30"/>
  <c r="AL21" i="30" s="1"/>
  <c r="AJ14" i="30"/>
  <c r="AI14" i="30"/>
  <c r="AD14" i="30"/>
  <c r="AD21" i="30" s="1"/>
  <c r="AB14" i="30"/>
  <c r="AB21" i="30" s="1"/>
  <c r="AA14" i="30"/>
  <c r="AA21" i="30" s="1"/>
  <c r="V14" i="30"/>
  <c r="V21" i="30" s="1"/>
  <c r="T14" i="30"/>
  <c r="T21" i="30" s="1"/>
  <c r="S14" i="30"/>
  <c r="S21" i="30" s="1"/>
  <c r="N14" i="30"/>
  <c r="L14" i="30"/>
  <c r="K14" i="30"/>
  <c r="K21" i="30" s="1"/>
  <c r="F14" i="30"/>
  <c r="F21" i="30" s="1"/>
  <c r="D14" i="30"/>
  <c r="D21" i="30" s="1"/>
  <c r="C14" i="30"/>
  <c r="C21" i="30" s="1"/>
  <c r="CA13" i="30"/>
  <c r="BY13" i="30"/>
  <c r="BS13" i="30"/>
  <c r="BQ13" i="30"/>
  <c r="BK13" i="30"/>
  <c r="BI13" i="30"/>
  <c r="BC13" i="30"/>
  <c r="BA13" i="30"/>
  <c r="AU13" i="30"/>
  <c r="AS13" i="30"/>
  <c r="AM13" i="30"/>
  <c r="AK13" i="30"/>
  <c r="AE13" i="30"/>
  <c r="AC13" i="30"/>
  <c r="W13" i="30"/>
  <c r="U13" i="30"/>
  <c r="O13" i="30"/>
  <c r="M13" i="30"/>
  <c r="G13" i="30"/>
  <c r="E13" i="30"/>
  <c r="CA12" i="30"/>
  <c r="BY12" i="30"/>
  <c r="BS12" i="30"/>
  <c r="BQ12" i="30"/>
  <c r="BK12" i="30"/>
  <c r="BI12" i="30"/>
  <c r="BC12" i="30"/>
  <c r="BA12" i="30"/>
  <c r="AU12" i="30"/>
  <c r="AS12" i="30"/>
  <c r="AM12" i="30"/>
  <c r="AK12" i="30"/>
  <c r="AE12" i="30"/>
  <c r="AC12" i="30"/>
  <c r="W12" i="30"/>
  <c r="U12" i="30"/>
  <c r="O12" i="30"/>
  <c r="M12" i="30"/>
  <c r="G12" i="30"/>
  <c r="E12" i="30"/>
  <c r="CA11" i="30"/>
  <c r="BY11" i="30"/>
  <c r="BS11" i="30"/>
  <c r="BQ11" i="30"/>
  <c r="BK11" i="30"/>
  <c r="BI11" i="30"/>
  <c r="BC11" i="30"/>
  <c r="BA11" i="30"/>
  <c r="AU11" i="30"/>
  <c r="AS11" i="30"/>
  <c r="AM11" i="30"/>
  <c r="AK11" i="30"/>
  <c r="AE11" i="30"/>
  <c r="AC11" i="30"/>
  <c r="W11" i="30"/>
  <c r="U11" i="30"/>
  <c r="O11" i="30"/>
  <c r="M11" i="30"/>
  <c r="G11" i="30"/>
  <c r="E11" i="30"/>
  <c r="CA10" i="30"/>
  <c r="BY10" i="30"/>
  <c r="BS10" i="30"/>
  <c r="BQ10" i="30"/>
  <c r="BK10" i="30"/>
  <c r="BI10" i="30"/>
  <c r="BC10" i="30"/>
  <c r="BA10" i="30"/>
  <c r="AU10" i="30"/>
  <c r="AS10" i="30"/>
  <c r="AM10" i="30"/>
  <c r="AK10" i="30"/>
  <c r="AE10" i="30"/>
  <c r="AC10" i="30"/>
  <c r="W10" i="30"/>
  <c r="U10" i="30"/>
  <c r="O10" i="30"/>
  <c r="M10" i="30"/>
  <c r="G10" i="30"/>
  <c r="E10" i="30"/>
  <c r="CA9" i="30"/>
  <c r="BY9" i="30"/>
  <c r="BS9" i="30"/>
  <c r="BQ9" i="30"/>
  <c r="BK9" i="30"/>
  <c r="BI9" i="30"/>
  <c r="BC9" i="30"/>
  <c r="BA9" i="30"/>
  <c r="AU9" i="30"/>
  <c r="AS9" i="30"/>
  <c r="AM9" i="30"/>
  <c r="AK9" i="30"/>
  <c r="AE9" i="30"/>
  <c r="AC9" i="30"/>
  <c r="W9" i="30"/>
  <c r="U9" i="30"/>
  <c r="O9" i="30"/>
  <c r="M9" i="30"/>
  <c r="G9" i="30"/>
  <c r="E9" i="30"/>
  <c r="CA8" i="30"/>
  <c r="BY8" i="30"/>
  <c r="BS8" i="30"/>
  <c r="BQ8" i="30"/>
  <c r="BK8" i="30"/>
  <c r="BI8" i="30"/>
  <c r="BC8" i="30"/>
  <c r="BA8" i="30"/>
  <c r="AU8" i="30"/>
  <c r="AS8" i="30"/>
  <c r="AM8" i="30"/>
  <c r="AK8" i="30"/>
  <c r="AE8" i="30"/>
  <c r="AC8" i="30"/>
  <c r="W8" i="30"/>
  <c r="U8" i="30"/>
  <c r="O8" i="30"/>
  <c r="M8" i="30"/>
  <c r="G8" i="30"/>
  <c r="E8" i="30"/>
  <c r="CA7" i="30"/>
  <c r="BY7" i="30"/>
  <c r="BS7" i="30"/>
  <c r="BQ7" i="30"/>
  <c r="BK7" i="30"/>
  <c r="BI7" i="30"/>
  <c r="BC7" i="30"/>
  <c r="BA7" i="30"/>
  <c r="AU7" i="30"/>
  <c r="AS7" i="30"/>
  <c r="AM7" i="30"/>
  <c r="AK7" i="30"/>
  <c r="AE7" i="30"/>
  <c r="AC7" i="30"/>
  <c r="W7" i="30"/>
  <c r="U7" i="30"/>
  <c r="O7" i="30"/>
  <c r="M7" i="30"/>
  <c r="G7" i="30"/>
  <c r="E7" i="30"/>
  <c r="CA6" i="30"/>
  <c r="BY6" i="30"/>
  <c r="BS6" i="30"/>
  <c r="BQ6" i="30"/>
  <c r="BK6" i="30"/>
  <c r="BI6" i="30"/>
  <c r="BC6" i="30"/>
  <c r="BA6" i="30"/>
  <c r="AU6" i="30"/>
  <c r="AS6" i="30"/>
  <c r="AM6" i="30"/>
  <c r="AK6" i="30"/>
  <c r="AE6" i="30"/>
  <c r="AC6" i="30"/>
  <c r="W6" i="30"/>
  <c r="U6" i="30"/>
  <c r="O6" i="30"/>
  <c r="M6" i="30"/>
  <c r="G6" i="30"/>
  <c r="E6" i="30"/>
  <c r="CA5" i="30"/>
  <c r="BY5" i="30"/>
  <c r="BS5" i="30"/>
  <c r="BQ5" i="30"/>
  <c r="BK5" i="30"/>
  <c r="BI5" i="30"/>
  <c r="BC5" i="30"/>
  <c r="BA5" i="30"/>
  <c r="AU5" i="30"/>
  <c r="AS5" i="30"/>
  <c r="AM5" i="30"/>
  <c r="AK5" i="30"/>
  <c r="AE5" i="30"/>
  <c r="AC5" i="30"/>
  <c r="W5" i="30"/>
  <c r="U5" i="30"/>
  <c r="O5" i="30"/>
  <c r="M5" i="30"/>
  <c r="G5" i="30"/>
  <c r="E5" i="30"/>
  <c r="CA4" i="30"/>
  <c r="BY4" i="30"/>
  <c r="BS4" i="30"/>
  <c r="BQ4" i="30"/>
  <c r="BK4" i="30"/>
  <c r="BI4" i="30"/>
  <c r="BC4" i="30"/>
  <c r="BA4" i="30"/>
  <c r="AU4" i="30"/>
  <c r="AS4" i="30"/>
  <c r="AM4" i="30"/>
  <c r="AK4" i="30"/>
  <c r="AE4" i="30"/>
  <c r="AC4" i="30"/>
  <c r="W4" i="30"/>
  <c r="U4" i="30"/>
  <c r="O4" i="30"/>
  <c r="M4" i="30"/>
  <c r="G4" i="30"/>
  <c r="E4" i="30"/>
  <c r="BZ2" i="30"/>
  <c r="BX2" i="30"/>
  <c r="BW2" i="30"/>
  <c r="BR2" i="30"/>
  <c r="BP2" i="30"/>
  <c r="BO2" i="30"/>
  <c r="BJ2" i="30"/>
  <c r="BH2" i="30"/>
  <c r="BG2" i="30"/>
  <c r="BB2" i="30"/>
  <c r="AZ2" i="30"/>
  <c r="AY2" i="30"/>
  <c r="AT2" i="30"/>
  <c r="AR2" i="30"/>
  <c r="AQ2" i="30"/>
  <c r="AL2" i="30"/>
  <c r="AJ2" i="30"/>
  <c r="AI2" i="30"/>
  <c r="AD2" i="30"/>
  <c r="AB2" i="30"/>
  <c r="AA2" i="30"/>
  <c r="V2" i="30"/>
  <c r="T2" i="30"/>
  <c r="S2" i="30"/>
  <c r="N2" i="30"/>
  <c r="L2" i="30"/>
  <c r="K2" i="30"/>
  <c r="A37" i="29"/>
  <c r="A36" i="29"/>
  <c r="A35" i="29"/>
  <c r="A34" i="29"/>
  <c r="A33" i="29"/>
  <c r="A32" i="29"/>
  <c r="A31" i="29"/>
  <c r="A30" i="29"/>
  <c r="A29" i="29"/>
  <c r="A28" i="29"/>
  <c r="I26" i="29"/>
  <c r="F26" i="29"/>
  <c r="C26" i="29"/>
  <c r="BZ23" i="29"/>
  <c r="BX23" i="29"/>
  <c r="BR23" i="29"/>
  <c r="BP23" i="29"/>
  <c r="BJ23" i="29"/>
  <c r="BH23" i="29"/>
  <c r="BB23" i="29"/>
  <c r="AZ23" i="29"/>
  <c r="AT23" i="29"/>
  <c r="AR23" i="29"/>
  <c r="AL23" i="29"/>
  <c r="AJ23" i="29"/>
  <c r="AD23" i="29"/>
  <c r="AB23" i="29"/>
  <c r="V23" i="29"/>
  <c r="T23" i="29"/>
  <c r="N23" i="29"/>
  <c r="L23" i="29"/>
  <c r="F23" i="29"/>
  <c r="D23" i="29"/>
  <c r="BZ22" i="29"/>
  <c r="BX22" i="29"/>
  <c r="BR22" i="29"/>
  <c r="BP22" i="29"/>
  <c r="BJ22" i="29"/>
  <c r="BH22" i="29"/>
  <c r="BB22" i="29"/>
  <c r="AZ22" i="29"/>
  <c r="AT22" i="29"/>
  <c r="AR22" i="29"/>
  <c r="AL22" i="29"/>
  <c r="AL21" i="29" s="1"/>
  <c r="AJ22" i="29"/>
  <c r="AD22" i="29"/>
  <c r="AB22" i="29"/>
  <c r="V22" i="29"/>
  <c r="T22" i="29"/>
  <c r="N22" i="29"/>
  <c r="L22" i="29"/>
  <c r="F22" i="29"/>
  <c r="D22" i="29"/>
  <c r="BJ21" i="29"/>
  <c r="I35" i="29" s="1"/>
  <c r="BH21" i="29"/>
  <c r="BH24" i="29" s="1"/>
  <c r="G35" i="29" s="1"/>
  <c r="AQ21" i="29"/>
  <c r="C33" i="29" s="1"/>
  <c r="T21" i="29"/>
  <c r="F30" i="29" s="1"/>
  <c r="S21" i="29"/>
  <c r="S24" i="29" s="1"/>
  <c r="D30" i="29" s="1"/>
  <c r="CA20" i="29"/>
  <c r="BY20" i="29"/>
  <c r="BS20" i="29"/>
  <c r="BQ20" i="29"/>
  <c r="BK20" i="29"/>
  <c r="BI20" i="29"/>
  <c r="BC20" i="29"/>
  <c r="BA20" i="29"/>
  <c r="AU20" i="29"/>
  <c r="AS20" i="29"/>
  <c r="AM20" i="29"/>
  <c r="AK20" i="29"/>
  <c r="AE20" i="29"/>
  <c r="AC20" i="29"/>
  <c r="W20" i="29"/>
  <c r="U20" i="29"/>
  <c r="O20" i="29"/>
  <c r="M20" i="29"/>
  <c r="G20" i="29"/>
  <c r="E20" i="29"/>
  <c r="CA19" i="29"/>
  <c r="BY19" i="29"/>
  <c r="BS19" i="29"/>
  <c r="BQ19" i="29"/>
  <c r="BK19" i="29"/>
  <c r="BI19" i="29"/>
  <c r="BC19" i="29"/>
  <c r="BA19" i="29"/>
  <c r="AU19" i="29"/>
  <c r="AS19" i="29"/>
  <c r="AM19" i="29"/>
  <c r="AK19" i="29"/>
  <c r="AE19" i="29"/>
  <c r="AC19" i="29"/>
  <c r="W19" i="29"/>
  <c r="U19" i="29"/>
  <c r="O19" i="29"/>
  <c r="M19" i="29"/>
  <c r="G19" i="29"/>
  <c r="E19" i="29"/>
  <c r="CA18" i="29"/>
  <c r="BY18" i="29"/>
  <c r="BS18" i="29"/>
  <c r="BQ18" i="29"/>
  <c r="BK18" i="29"/>
  <c r="BI18" i="29"/>
  <c r="BC18" i="29"/>
  <c r="BA18" i="29"/>
  <c r="AU18" i="29"/>
  <c r="AS18" i="29"/>
  <c r="AM18" i="29"/>
  <c r="AK18" i="29"/>
  <c r="AE18" i="29"/>
  <c r="AC18" i="29"/>
  <c r="W18" i="29"/>
  <c r="U18" i="29"/>
  <c r="O18" i="29"/>
  <c r="M18" i="29"/>
  <c r="G18" i="29"/>
  <c r="E18" i="29"/>
  <c r="CA17" i="29"/>
  <c r="BY17" i="29"/>
  <c r="BS17" i="29"/>
  <c r="BQ17" i="29"/>
  <c r="BK17" i="29"/>
  <c r="BI17" i="29"/>
  <c r="BC17" i="29"/>
  <c r="BA17" i="29"/>
  <c r="AU17" i="29"/>
  <c r="AS17" i="29"/>
  <c r="AM17" i="29"/>
  <c r="AK17" i="29"/>
  <c r="AE17" i="29"/>
  <c r="AC17" i="29"/>
  <c r="W17" i="29"/>
  <c r="U17" i="29"/>
  <c r="O17" i="29"/>
  <c r="M17" i="29"/>
  <c r="G17" i="29"/>
  <c r="E17" i="29"/>
  <c r="CA16" i="29"/>
  <c r="BY16" i="29"/>
  <c r="BS16" i="29"/>
  <c r="BQ16" i="29"/>
  <c r="BK16" i="29"/>
  <c r="BI16" i="29"/>
  <c r="BC16" i="29"/>
  <c r="BA16" i="29"/>
  <c r="AU16" i="29"/>
  <c r="AS16" i="29"/>
  <c r="AM16" i="29"/>
  <c r="AK16" i="29"/>
  <c r="AE16" i="29"/>
  <c r="AC16" i="29"/>
  <c r="W16" i="29"/>
  <c r="U16" i="29"/>
  <c r="O16" i="29"/>
  <c r="M16" i="29"/>
  <c r="G16" i="29"/>
  <c r="E16" i="29"/>
  <c r="BZ14" i="29"/>
  <c r="BZ21" i="29" s="1"/>
  <c r="BX14" i="29"/>
  <c r="BX21" i="29" s="1"/>
  <c r="BW14" i="29"/>
  <c r="BW21" i="29" s="1"/>
  <c r="BR14" i="29"/>
  <c r="BR21" i="29" s="1"/>
  <c r="BP14" i="29"/>
  <c r="BP21" i="29" s="1"/>
  <c r="BO14" i="29"/>
  <c r="BO21" i="29" s="1"/>
  <c r="BJ14" i="29"/>
  <c r="BH14" i="29"/>
  <c r="BG14" i="29"/>
  <c r="BG21" i="29" s="1"/>
  <c r="BB14" i="29"/>
  <c r="BB21" i="29" s="1"/>
  <c r="AZ14" i="29"/>
  <c r="AZ21" i="29" s="1"/>
  <c r="AY14" i="29"/>
  <c r="AY21" i="29" s="1"/>
  <c r="AT14" i="29"/>
  <c r="AT21" i="29" s="1"/>
  <c r="AR14" i="29"/>
  <c r="AR21" i="29" s="1"/>
  <c r="AQ14" i="29"/>
  <c r="AL14" i="29"/>
  <c r="AJ14" i="29"/>
  <c r="AJ21" i="29" s="1"/>
  <c r="AI14" i="29"/>
  <c r="AI21" i="29" s="1"/>
  <c r="AD14" i="29"/>
  <c r="AD21" i="29" s="1"/>
  <c r="AB14" i="29"/>
  <c r="AB21" i="29" s="1"/>
  <c r="AA14" i="29"/>
  <c r="AA21" i="29" s="1"/>
  <c r="V14" i="29"/>
  <c r="V21" i="29" s="1"/>
  <c r="T14" i="29"/>
  <c r="S14" i="29"/>
  <c r="N14" i="29"/>
  <c r="N21" i="29" s="1"/>
  <c r="L14" i="29"/>
  <c r="L21" i="29" s="1"/>
  <c r="K14" i="29"/>
  <c r="K21" i="29" s="1"/>
  <c r="F14" i="29"/>
  <c r="F21" i="29" s="1"/>
  <c r="D14" i="29"/>
  <c r="D21" i="29" s="1"/>
  <c r="C14" i="29"/>
  <c r="C21" i="29" s="1"/>
  <c r="CA13" i="29"/>
  <c r="BY13" i="29"/>
  <c r="BS13" i="29"/>
  <c r="BQ13" i="29"/>
  <c r="BK13" i="29"/>
  <c r="BI13" i="29"/>
  <c r="BC13" i="29"/>
  <c r="BA13" i="29"/>
  <c r="AU13" i="29"/>
  <c r="AS13" i="29"/>
  <c r="AM13" i="29"/>
  <c r="AK13" i="29"/>
  <c r="AE13" i="29"/>
  <c r="AC13" i="29"/>
  <c r="W13" i="29"/>
  <c r="U13" i="29"/>
  <c r="O13" i="29"/>
  <c r="M13" i="29"/>
  <c r="G13" i="29"/>
  <c r="E13" i="29"/>
  <c r="CA12" i="29"/>
  <c r="BY12" i="29"/>
  <c r="BS12" i="29"/>
  <c r="BQ12" i="29"/>
  <c r="BK12" i="29"/>
  <c r="BI12" i="29"/>
  <c r="BC12" i="29"/>
  <c r="BA12" i="29"/>
  <c r="AU12" i="29"/>
  <c r="AS12" i="29"/>
  <c r="AM12" i="29"/>
  <c r="AK12" i="29"/>
  <c r="AE12" i="29"/>
  <c r="AC12" i="29"/>
  <c r="W12" i="29"/>
  <c r="U12" i="29"/>
  <c r="O12" i="29"/>
  <c r="M12" i="29"/>
  <c r="G12" i="29"/>
  <c r="E12" i="29"/>
  <c r="CA11" i="29"/>
  <c r="BY11" i="29"/>
  <c r="BS11" i="29"/>
  <c r="BQ11" i="29"/>
  <c r="BK11" i="29"/>
  <c r="BI11" i="29"/>
  <c r="BC11" i="29"/>
  <c r="BA11" i="29"/>
  <c r="AU11" i="29"/>
  <c r="AS11" i="29"/>
  <c r="AM11" i="29"/>
  <c r="AK11" i="29"/>
  <c r="AE11" i="29"/>
  <c r="AC11" i="29"/>
  <c r="W11" i="29"/>
  <c r="U11" i="29"/>
  <c r="O11" i="29"/>
  <c r="M11" i="29"/>
  <c r="G11" i="29"/>
  <c r="E11" i="29"/>
  <c r="CA10" i="29"/>
  <c r="BY10" i="29"/>
  <c r="BS10" i="29"/>
  <c r="BQ10" i="29"/>
  <c r="BK10" i="29"/>
  <c r="BI10" i="29"/>
  <c r="BC10" i="29"/>
  <c r="BA10" i="29"/>
  <c r="AU10" i="29"/>
  <c r="AS10" i="29"/>
  <c r="AM10" i="29"/>
  <c r="AK10" i="29"/>
  <c r="AE10" i="29"/>
  <c r="AC10" i="29"/>
  <c r="W10" i="29"/>
  <c r="U10" i="29"/>
  <c r="O10" i="29"/>
  <c r="M10" i="29"/>
  <c r="G10" i="29"/>
  <c r="E10" i="29"/>
  <c r="CA9" i="29"/>
  <c r="BY9" i="29"/>
  <c r="BS9" i="29"/>
  <c r="BQ9" i="29"/>
  <c r="BK9" i="29"/>
  <c r="BI9" i="29"/>
  <c r="BC9" i="29"/>
  <c r="BA9" i="29"/>
  <c r="AU9" i="29"/>
  <c r="AS9" i="29"/>
  <c r="AM9" i="29"/>
  <c r="AK9" i="29"/>
  <c r="AE9" i="29"/>
  <c r="AC9" i="29"/>
  <c r="W9" i="29"/>
  <c r="U9" i="29"/>
  <c r="O9" i="29"/>
  <c r="M9" i="29"/>
  <c r="G9" i="29"/>
  <c r="E9" i="29"/>
  <c r="CA8" i="29"/>
  <c r="BY8" i="29"/>
  <c r="BS8" i="29"/>
  <c r="BQ8" i="29"/>
  <c r="BK8" i="29"/>
  <c r="BI8" i="29"/>
  <c r="BC8" i="29"/>
  <c r="BA8" i="29"/>
  <c r="AU8" i="29"/>
  <c r="AS8" i="29"/>
  <c r="AM8" i="29"/>
  <c r="AK8" i="29"/>
  <c r="AE8" i="29"/>
  <c r="AC8" i="29"/>
  <c r="W8" i="29"/>
  <c r="U8" i="29"/>
  <c r="O8" i="29"/>
  <c r="M8" i="29"/>
  <c r="G8" i="29"/>
  <c r="E8" i="29"/>
  <c r="CA7" i="29"/>
  <c r="BY7" i="29"/>
  <c r="BS7" i="29"/>
  <c r="BQ7" i="29"/>
  <c r="BK7" i="29"/>
  <c r="BI7" i="29"/>
  <c r="BC7" i="29"/>
  <c r="BA7" i="29"/>
  <c r="AU7" i="29"/>
  <c r="AS7" i="29"/>
  <c r="AM7" i="29"/>
  <c r="AK7" i="29"/>
  <c r="AE7" i="29"/>
  <c r="AC7" i="29"/>
  <c r="W7" i="29"/>
  <c r="U7" i="29"/>
  <c r="O7" i="29"/>
  <c r="M7" i="29"/>
  <c r="G7" i="29"/>
  <c r="E7" i="29"/>
  <c r="CA6" i="29"/>
  <c r="BY6" i="29"/>
  <c r="BS6" i="29"/>
  <c r="BQ6" i="29"/>
  <c r="BK6" i="29"/>
  <c r="BI6" i="29"/>
  <c r="BC6" i="29"/>
  <c r="BA6" i="29"/>
  <c r="AU6" i="29"/>
  <c r="AS6" i="29"/>
  <c r="AM6" i="29"/>
  <c r="AK6" i="29"/>
  <c r="AE6" i="29"/>
  <c r="AC6" i="29"/>
  <c r="W6" i="29"/>
  <c r="U6" i="29"/>
  <c r="O6" i="29"/>
  <c r="M6" i="29"/>
  <c r="G6" i="29"/>
  <c r="E6" i="29"/>
  <c r="CA5" i="29"/>
  <c r="BY5" i="29"/>
  <c r="BS5" i="29"/>
  <c r="BQ5" i="29"/>
  <c r="BK5" i="29"/>
  <c r="BI5" i="29"/>
  <c r="BC5" i="29"/>
  <c r="BA5" i="29"/>
  <c r="AU5" i="29"/>
  <c r="AS5" i="29"/>
  <c r="AM5" i="29"/>
  <c r="AK5" i="29"/>
  <c r="AE5" i="29"/>
  <c r="AC5" i="29"/>
  <c r="W5" i="29"/>
  <c r="U5" i="29"/>
  <c r="O5" i="29"/>
  <c r="M5" i="29"/>
  <c r="G5" i="29"/>
  <c r="E5" i="29"/>
  <c r="CA4" i="29"/>
  <c r="BY4" i="29"/>
  <c r="BS4" i="29"/>
  <c r="BQ4" i="29"/>
  <c r="BK4" i="29"/>
  <c r="BI4" i="29"/>
  <c r="BC4" i="29"/>
  <c r="BA4" i="29"/>
  <c r="AU4" i="29"/>
  <c r="AS4" i="29"/>
  <c r="AM4" i="29"/>
  <c r="AK4" i="29"/>
  <c r="AE4" i="29"/>
  <c r="AC4" i="29"/>
  <c r="W4" i="29"/>
  <c r="U4" i="29"/>
  <c r="O4" i="29"/>
  <c r="M4" i="29"/>
  <c r="G4" i="29"/>
  <c r="E4" i="29"/>
  <c r="BZ2" i="29"/>
  <c r="BX2" i="29"/>
  <c r="BW2" i="29"/>
  <c r="BR2" i="29"/>
  <c r="BP2" i="29"/>
  <c r="BO2" i="29"/>
  <c r="BJ2" i="29"/>
  <c r="BH2" i="29"/>
  <c r="BG2" i="29"/>
  <c r="BB2" i="29"/>
  <c r="AZ2" i="29"/>
  <c r="AY2" i="29"/>
  <c r="AT2" i="29"/>
  <c r="AR2" i="29"/>
  <c r="AQ2" i="29"/>
  <c r="AL2" i="29"/>
  <c r="AJ2" i="29"/>
  <c r="AI2" i="29"/>
  <c r="AD2" i="29"/>
  <c r="AB2" i="29"/>
  <c r="AA2" i="29"/>
  <c r="V2" i="29"/>
  <c r="T2" i="29"/>
  <c r="S2" i="29"/>
  <c r="N2" i="29"/>
  <c r="L2" i="29"/>
  <c r="K2" i="29"/>
  <c r="CA24" i="27"/>
  <c r="BY24" i="27"/>
  <c r="CA23" i="27"/>
  <c r="BY23" i="27"/>
  <c r="CA22" i="27"/>
  <c r="BY22" i="27"/>
  <c r="CA21" i="27"/>
  <c r="BY21" i="27"/>
  <c r="CA20" i="27"/>
  <c r="BY20" i="27"/>
  <c r="CA19" i="27"/>
  <c r="BY19" i="27"/>
  <c r="CA18" i="27"/>
  <c r="BY18" i="27"/>
  <c r="CA17" i="27"/>
  <c r="BY17" i="27"/>
  <c r="CA16" i="27"/>
  <c r="BY16" i="27"/>
  <c r="CA15" i="27"/>
  <c r="BY15" i="27"/>
  <c r="CA14" i="27"/>
  <c r="BY14" i="27"/>
  <c r="CA13" i="27"/>
  <c r="BY13" i="27"/>
  <c r="CA12" i="27"/>
  <c r="BY12" i="27"/>
  <c r="CA11" i="27"/>
  <c r="BY11" i="27"/>
  <c r="CA10" i="27"/>
  <c r="BY10" i="27"/>
  <c r="CA9" i="27"/>
  <c r="BY9" i="27"/>
  <c r="CA8" i="27"/>
  <c r="BY8" i="27"/>
  <c r="CA7" i="27"/>
  <c r="BY7" i="27"/>
  <c r="CA6" i="27"/>
  <c r="BY6" i="27"/>
  <c r="CA5" i="27"/>
  <c r="BY5" i="27"/>
  <c r="CA4" i="27"/>
  <c r="BY4" i="27"/>
  <c r="E9" i="27"/>
  <c r="G9" i="27"/>
  <c r="M9" i="27"/>
  <c r="O9" i="27"/>
  <c r="U9" i="27"/>
  <c r="W9" i="27"/>
  <c r="AC9" i="27"/>
  <c r="AE9" i="27"/>
  <c r="AK9" i="27"/>
  <c r="AM9" i="27"/>
  <c r="AS9" i="27"/>
  <c r="AU9" i="27"/>
  <c r="BA9" i="27"/>
  <c r="BC9" i="27"/>
  <c r="BI9" i="27"/>
  <c r="BK9" i="27"/>
  <c r="BQ9" i="27"/>
  <c r="BS9" i="27"/>
  <c r="E10" i="27"/>
  <c r="G10" i="27"/>
  <c r="M10" i="27"/>
  <c r="O10" i="27"/>
  <c r="U10" i="27"/>
  <c r="W10" i="27"/>
  <c r="AC10" i="27"/>
  <c r="AE10" i="27"/>
  <c r="AK10" i="27"/>
  <c r="AM10" i="27"/>
  <c r="AS10" i="27"/>
  <c r="AU10" i="27"/>
  <c r="BA10" i="27"/>
  <c r="BC10" i="27"/>
  <c r="BI10" i="27"/>
  <c r="BK10" i="27"/>
  <c r="BQ10" i="27"/>
  <c r="BS10" i="27"/>
  <c r="E11" i="27"/>
  <c r="G11" i="27"/>
  <c r="M11" i="27"/>
  <c r="O11" i="27"/>
  <c r="U11" i="27"/>
  <c r="W11" i="27"/>
  <c r="AC11" i="27"/>
  <c r="AE11" i="27"/>
  <c r="AK11" i="27"/>
  <c r="AM11" i="27"/>
  <c r="AS11" i="27"/>
  <c r="AU11" i="27"/>
  <c r="BA11" i="27"/>
  <c r="BC11" i="27"/>
  <c r="BI11" i="27"/>
  <c r="BK11" i="27"/>
  <c r="BQ11" i="27"/>
  <c r="BS11" i="27"/>
  <c r="E12" i="27"/>
  <c r="G12" i="27"/>
  <c r="M12" i="27"/>
  <c r="O12" i="27"/>
  <c r="U12" i="27"/>
  <c r="W12" i="27"/>
  <c r="AC12" i="27"/>
  <c r="AE12" i="27"/>
  <c r="AK12" i="27"/>
  <c r="AM12" i="27"/>
  <c r="AS12" i="27"/>
  <c r="AU12" i="27"/>
  <c r="BA12" i="27"/>
  <c r="BC12" i="27"/>
  <c r="BI12" i="27"/>
  <c r="BK12" i="27"/>
  <c r="BQ12" i="27"/>
  <c r="BS12" i="27"/>
  <c r="E13" i="27"/>
  <c r="G13" i="27"/>
  <c r="M13" i="27"/>
  <c r="O13" i="27"/>
  <c r="U13" i="27"/>
  <c r="W13" i="27"/>
  <c r="AC13" i="27"/>
  <c r="AE13" i="27"/>
  <c r="AK13" i="27"/>
  <c r="AM13" i="27"/>
  <c r="AS13" i="27"/>
  <c r="AU13" i="27"/>
  <c r="BA13" i="27"/>
  <c r="BC13" i="27"/>
  <c r="BI13" i="27"/>
  <c r="BK13" i="27"/>
  <c r="BQ13" i="27"/>
  <c r="BS13" i="27"/>
  <c r="E14" i="27"/>
  <c r="G14" i="27"/>
  <c r="M14" i="27"/>
  <c r="O14" i="27"/>
  <c r="U14" i="27"/>
  <c r="W14" i="27"/>
  <c r="AC14" i="27"/>
  <c r="AE14" i="27"/>
  <c r="AK14" i="27"/>
  <c r="AM14" i="27"/>
  <c r="AS14" i="27"/>
  <c r="AU14" i="27"/>
  <c r="BA14" i="27"/>
  <c r="BC14" i="27"/>
  <c r="BI14" i="27"/>
  <c r="BK14" i="27"/>
  <c r="BQ14" i="27"/>
  <c r="BS14" i="27"/>
  <c r="E15" i="27"/>
  <c r="G15" i="27"/>
  <c r="M15" i="27"/>
  <c r="O15" i="27"/>
  <c r="U15" i="27"/>
  <c r="W15" i="27"/>
  <c r="AC15" i="27"/>
  <c r="AE15" i="27"/>
  <c r="AK15" i="27"/>
  <c r="AM15" i="27"/>
  <c r="AS15" i="27"/>
  <c r="AU15" i="27"/>
  <c r="BA15" i="27"/>
  <c r="BC15" i="27"/>
  <c r="BI15" i="27"/>
  <c r="BK15" i="27"/>
  <c r="BQ15" i="27"/>
  <c r="BS15" i="27"/>
  <c r="E16" i="27"/>
  <c r="G16" i="27"/>
  <c r="M16" i="27"/>
  <c r="O16" i="27"/>
  <c r="U16" i="27"/>
  <c r="W16" i="27"/>
  <c r="AC16" i="27"/>
  <c r="AE16" i="27"/>
  <c r="AK16" i="27"/>
  <c r="AM16" i="27"/>
  <c r="AS16" i="27"/>
  <c r="AU16" i="27"/>
  <c r="BA16" i="27"/>
  <c r="BC16" i="27"/>
  <c r="BI16" i="27"/>
  <c r="BK16" i="27"/>
  <c r="BQ16" i="27"/>
  <c r="BS16" i="27"/>
  <c r="E17" i="27"/>
  <c r="G17" i="27"/>
  <c r="M17" i="27"/>
  <c r="O17" i="27"/>
  <c r="U17" i="27"/>
  <c r="W17" i="27"/>
  <c r="AC17" i="27"/>
  <c r="AE17" i="27"/>
  <c r="AK17" i="27"/>
  <c r="AM17" i="27"/>
  <c r="AS17" i="27"/>
  <c r="AU17" i="27"/>
  <c r="BA17" i="27"/>
  <c r="BC17" i="27"/>
  <c r="BI17" i="27"/>
  <c r="BK17" i="27"/>
  <c r="BQ17" i="27"/>
  <c r="BS17" i="27"/>
  <c r="E18" i="27"/>
  <c r="G18" i="27"/>
  <c r="M18" i="27"/>
  <c r="O18" i="27"/>
  <c r="U18" i="27"/>
  <c r="W18" i="27"/>
  <c r="AC18" i="27"/>
  <c r="AE18" i="27"/>
  <c r="AK18" i="27"/>
  <c r="AM18" i="27"/>
  <c r="AS18" i="27"/>
  <c r="AU18" i="27"/>
  <c r="BA18" i="27"/>
  <c r="BC18" i="27"/>
  <c r="BI18" i="27"/>
  <c r="BK18" i="27"/>
  <c r="BQ18" i="27"/>
  <c r="BS18" i="27"/>
  <c r="E19" i="27"/>
  <c r="G19" i="27"/>
  <c r="M19" i="27"/>
  <c r="O19" i="27"/>
  <c r="U19" i="27"/>
  <c r="W19" i="27"/>
  <c r="AC19" i="27"/>
  <c r="AE19" i="27"/>
  <c r="AK19" i="27"/>
  <c r="AM19" i="27"/>
  <c r="AS19" i="27"/>
  <c r="AU19" i="27"/>
  <c r="BA19" i="27"/>
  <c r="BC19" i="27"/>
  <c r="BI19" i="27"/>
  <c r="BK19" i="27"/>
  <c r="BQ19" i="27"/>
  <c r="BS19" i="27"/>
  <c r="E20" i="27"/>
  <c r="G20" i="27"/>
  <c r="M20" i="27"/>
  <c r="O20" i="27"/>
  <c r="U20" i="27"/>
  <c r="W20" i="27"/>
  <c r="AC20" i="27"/>
  <c r="AE20" i="27"/>
  <c r="AK20" i="27"/>
  <c r="AM20" i="27"/>
  <c r="AS20" i="27"/>
  <c r="AU20" i="27"/>
  <c r="BA20" i="27"/>
  <c r="BC20" i="27"/>
  <c r="BI20" i="27"/>
  <c r="BK20" i="27"/>
  <c r="BQ20" i="27"/>
  <c r="BS20" i="27"/>
  <c r="E21" i="27"/>
  <c r="G21" i="27"/>
  <c r="M21" i="27"/>
  <c r="O21" i="27"/>
  <c r="U21" i="27"/>
  <c r="W21" i="27"/>
  <c r="AC21" i="27"/>
  <c r="AE21" i="27"/>
  <c r="AK21" i="27"/>
  <c r="AM21" i="27"/>
  <c r="AS21" i="27"/>
  <c r="AU21" i="27"/>
  <c r="BA21" i="27"/>
  <c r="BC21" i="27"/>
  <c r="BI21" i="27"/>
  <c r="BK21" i="27"/>
  <c r="BQ21" i="27"/>
  <c r="BS21" i="27"/>
  <c r="E22" i="27"/>
  <c r="G22" i="27"/>
  <c r="M22" i="27"/>
  <c r="O22" i="27"/>
  <c r="U22" i="27"/>
  <c r="W22" i="27"/>
  <c r="AC22" i="27"/>
  <c r="AE22" i="27"/>
  <c r="AK22" i="27"/>
  <c r="AM22" i="27"/>
  <c r="AS22" i="27"/>
  <c r="AU22" i="27"/>
  <c r="BA22" i="27"/>
  <c r="BC22" i="27"/>
  <c r="BI22" i="27"/>
  <c r="BK22" i="27"/>
  <c r="BQ22" i="27"/>
  <c r="BS22" i="27"/>
  <c r="E23" i="27"/>
  <c r="G23" i="27"/>
  <c r="M23" i="27"/>
  <c r="O23" i="27"/>
  <c r="U23" i="27"/>
  <c r="W23" i="27"/>
  <c r="AC23" i="27"/>
  <c r="AE23" i="27"/>
  <c r="AK23" i="27"/>
  <c r="AM23" i="27"/>
  <c r="AS23" i="27"/>
  <c r="AU23" i="27"/>
  <c r="BA23" i="27"/>
  <c r="BC23" i="27"/>
  <c r="BI23" i="27"/>
  <c r="BK23" i="27"/>
  <c r="BQ23" i="27"/>
  <c r="BS23" i="27"/>
  <c r="E24" i="27"/>
  <c r="G24" i="27"/>
  <c r="M24" i="27"/>
  <c r="O24" i="27"/>
  <c r="U24" i="27"/>
  <c r="W24" i="27"/>
  <c r="AC24" i="27"/>
  <c r="AE24" i="27"/>
  <c r="AK24" i="27"/>
  <c r="AM24" i="27"/>
  <c r="AS24" i="27"/>
  <c r="AU24" i="27"/>
  <c r="BA24" i="27"/>
  <c r="BC24" i="27"/>
  <c r="BI24" i="27"/>
  <c r="BK24" i="27"/>
  <c r="BQ24" i="27"/>
  <c r="BS24" i="27"/>
  <c r="BS8" i="27"/>
  <c r="BQ8" i="27"/>
  <c r="BS7" i="27"/>
  <c r="BQ7" i="27"/>
  <c r="BS6" i="27"/>
  <c r="BQ6" i="27"/>
  <c r="BS5" i="27"/>
  <c r="BQ5" i="27"/>
  <c r="BS4" i="27"/>
  <c r="BQ4" i="27"/>
  <c r="BK8" i="27"/>
  <c r="BI8" i="27"/>
  <c r="BK7" i="27"/>
  <c r="BI7" i="27"/>
  <c r="BK6" i="27"/>
  <c r="BI6" i="27"/>
  <c r="BK5" i="27"/>
  <c r="BI5" i="27"/>
  <c r="BK4" i="27"/>
  <c r="BI4" i="27"/>
  <c r="BC8" i="27"/>
  <c r="BA8" i="27"/>
  <c r="BC7" i="27"/>
  <c r="BA7" i="27"/>
  <c r="BC6" i="27"/>
  <c r="BA6" i="27"/>
  <c r="BC5" i="27"/>
  <c r="BA5" i="27"/>
  <c r="BC4" i="27"/>
  <c r="BA4" i="27"/>
  <c r="AU8" i="27"/>
  <c r="AS8" i="27"/>
  <c r="AU7" i="27"/>
  <c r="AS7" i="27"/>
  <c r="AU6" i="27"/>
  <c r="AS6" i="27"/>
  <c r="AU5" i="27"/>
  <c r="AS5" i="27"/>
  <c r="AU4" i="27"/>
  <c r="AS4" i="27"/>
  <c r="AM8" i="27"/>
  <c r="AK8" i="27"/>
  <c r="AM7" i="27"/>
  <c r="AK7" i="27"/>
  <c r="AM6" i="27"/>
  <c r="AK6" i="27"/>
  <c r="AM5" i="27"/>
  <c r="AK5" i="27"/>
  <c r="AM4" i="27"/>
  <c r="AK4" i="27"/>
  <c r="AE8" i="27"/>
  <c r="AC8" i="27"/>
  <c r="AE7" i="27"/>
  <c r="AC7" i="27"/>
  <c r="AE6" i="27"/>
  <c r="AC6" i="27"/>
  <c r="AE5" i="27"/>
  <c r="AC5" i="27"/>
  <c r="AE4" i="27"/>
  <c r="AC4" i="27"/>
  <c r="W8" i="27"/>
  <c r="U8" i="27"/>
  <c r="W7" i="27"/>
  <c r="U7" i="27"/>
  <c r="W6" i="27"/>
  <c r="U6" i="27"/>
  <c r="W5" i="27"/>
  <c r="U5" i="27"/>
  <c r="W4" i="27"/>
  <c r="U4" i="27"/>
  <c r="O8" i="27"/>
  <c r="M8" i="27"/>
  <c r="O7" i="27"/>
  <c r="M7" i="27"/>
  <c r="O6" i="27"/>
  <c r="M6" i="27"/>
  <c r="O5" i="27"/>
  <c r="M5" i="27"/>
  <c r="O4" i="27"/>
  <c r="M4" i="27"/>
  <c r="A49" i="27"/>
  <c r="A48" i="27"/>
  <c r="A47" i="27"/>
  <c r="A46" i="27"/>
  <c r="A45" i="27"/>
  <c r="A44" i="27"/>
  <c r="A43" i="27"/>
  <c r="A42" i="27"/>
  <c r="A41" i="27"/>
  <c r="A40" i="27"/>
  <c r="I38" i="27"/>
  <c r="F38" i="27"/>
  <c r="C38" i="27"/>
  <c r="F35" i="27"/>
  <c r="D35" i="27"/>
  <c r="F34" i="27"/>
  <c r="F33" i="27" s="1"/>
  <c r="D34" i="27"/>
  <c r="G32" i="27"/>
  <c r="E32" i="27"/>
  <c r="G31" i="27"/>
  <c r="E31" i="27"/>
  <c r="G30" i="27"/>
  <c r="E30" i="27"/>
  <c r="G29" i="27"/>
  <c r="E29" i="27"/>
  <c r="G28" i="27"/>
  <c r="E28" i="27"/>
  <c r="G8" i="27"/>
  <c r="E8" i="27"/>
  <c r="G7" i="27"/>
  <c r="E7" i="27"/>
  <c r="G6" i="27"/>
  <c r="E6" i="27"/>
  <c r="G5" i="27"/>
  <c r="E5" i="27"/>
  <c r="G4" i="27"/>
  <c r="E4" i="27"/>
  <c r="BZ2" i="27"/>
  <c r="BX2" i="27"/>
  <c r="BW2" i="27"/>
  <c r="BR2" i="27"/>
  <c r="BP2" i="27"/>
  <c r="BO2" i="27"/>
  <c r="BJ2" i="27"/>
  <c r="BH2" i="27"/>
  <c r="BG2" i="27"/>
  <c r="BB2" i="27"/>
  <c r="AZ2" i="27"/>
  <c r="AY2" i="27"/>
  <c r="AT2" i="27"/>
  <c r="AR2" i="27"/>
  <c r="AQ2" i="27"/>
  <c r="AL2" i="27"/>
  <c r="AJ2" i="27"/>
  <c r="AI2" i="27"/>
  <c r="AD2" i="27"/>
  <c r="AB2" i="27"/>
  <c r="AA2" i="27"/>
  <c r="V2" i="27"/>
  <c r="T2" i="27"/>
  <c r="S2" i="27"/>
  <c r="N2" i="27"/>
  <c r="L2" i="27"/>
  <c r="K2" i="27"/>
  <c r="BZ36" i="26"/>
  <c r="BX36" i="26"/>
  <c r="BZ35" i="26"/>
  <c r="BX35" i="26"/>
  <c r="BW34" i="26"/>
  <c r="BY34" i="26" s="1"/>
  <c r="CA33" i="26"/>
  <c r="BY33" i="26"/>
  <c r="CA32" i="26"/>
  <c r="BY32" i="26"/>
  <c r="CA31" i="26"/>
  <c r="BY31" i="26"/>
  <c r="CA30" i="26"/>
  <c r="BY30" i="26"/>
  <c r="CA29" i="26"/>
  <c r="BY29" i="26"/>
  <c r="CA28" i="26"/>
  <c r="BY28" i="26"/>
  <c r="BZ26" i="26"/>
  <c r="BZ34" i="26" s="1"/>
  <c r="BZ37" i="26" s="1"/>
  <c r="BX26" i="26"/>
  <c r="BX34" i="26" s="1"/>
  <c r="BX37" i="26" s="1"/>
  <c r="BW26" i="26"/>
  <c r="CA25" i="26"/>
  <c r="BY25" i="26"/>
  <c r="CA24" i="26"/>
  <c r="BY24" i="26"/>
  <c r="CA23" i="26"/>
  <c r="BY23" i="26"/>
  <c r="CA22" i="26"/>
  <c r="BY22" i="26"/>
  <c r="CA21" i="26"/>
  <c r="BY21" i="26"/>
  <c r="CA20" i="26"/>
  <c r="BY20" i="26"/>
  <c r="CA19" i="26"/>
  <c r="BY19" i="26"/>
  <c r="CA18" i="26"/>
  <c r="BY18" i="26"/>
  <c r="CA17" i="26"/>
  <c r="BY17" i="26"/>
  <c r="CA16" i="26"/>
  <c r="BY16" i="26"/>
  <c r="CA15" i="26"/>
  <c r="BY15" i="26"/>
  <c r="CA14" i="26"/>
  <c r="BY14" i="26"/>
  <c r="CA13" i="26"/>
  <c r="BY13" i="26"/>
  <c r="CA12" i="26"/>
  <c r="BY12" i="26"/>
  <c r="CA11" i="26"/>
  <c r="BY11" i="26"/>
  <c r="CA10" i="26"/>
  <c r="BY10" i="26"/>
  <c r="CA9" i="26"/>
  <c r="BY9" i="26"/>
  <c r="CA8" i="26"/>
  <c r="BY8" i="26"/>
  <c r="CA7" i="26"/>
  <c r="BY7" i="26"/>
  <c r="CA6" i="26"/>
  <c r="BY6" i="26"/>
  <c r="CA5" i="26"/>
  <c r="BY5" i="26"/>
  <c r="CA4" i="26"/>
  <c r="BY4" i="26"/>
  <c r="BR36" i="26"/>
  <c r="BP36" i="26"/>
  <c r="BR35" i="26"/>
  <c r="BP35" i="26"/>
  <c r="BO34" i="26"/>
  <c r="BQ34" i="26" s="1"/>
  <c r="BS33" i="26"/>
  <c r="BQ33" i="26"/>
  <c r="BS32" i="26"/>
  <c r="BQ32" i="26"/>
  <c r="BS31" i="26"/>
  <c r="BQ31" i="26"/>
  <c r="BS30" i="26"/>
  <c r="BQ30" i="26"/>
  <c r="BS29" i="26"/>
  <c r="BQ29" i="26"/>
  <c r="BS28" i="26"/>
  <c r="BQ28" i="26"/>
  <c r="BR26" i="26"/>
  <c r="BR34" i="26" s="1"/>
  <c r="BR37" i="26" s="1"/>
  <c r="BP26" i="26"/>
  <c r="BP34" i="26" s="1"/>
  <c r="BP37" i="26" s="1"/>
  <c r="BO26" i="26"/>
  <c r="BS25" i="26"/>
  <c r="BQ25" i="26"/>
  <c r="BS24" i="26"/>
  <c r="BQ24" i="26"/>
  <c r="BS23" i="26"/>
  <c r="BQ23" i="26"/>
  <c r="BS22" i="26"/>
  <c r="BQ22" i="26"/>
  <c r="BS21" i="26"/>
  <c r="BQ21" i="26"/>
  <c r="BS20" i="26"/>
  <c r="BQ20" i="26"/>
  <c r="BS19" i="26"/>
  <c r="BQ19" i="26"/>
  <c r="BS18" i="26"/>
  <c r="BQ18" i="26"/>
  <c r="BS17" i="26"/>
  <c r="BQ17" i="26"/>
  <c r="BS16" i="26"/>
  <c r="BQ16" i="26"/>
  <c r="BS15" i="26"/>
  <c r="BQ15" i="26"/>
  <c r="BS14" i="26"/>
  <c r="BQ14" i="26"/>
  <c r="BS13" i="26"/>
  <c r="BQ13" i="26"/>
  <c r="BS12" i="26"/>
  <c r="BQ12" i="26"/>
  <c r="BS11" i="26"/>
  <c r="BQ11" i="26"/>
  <c r="BS10" i="26"/>
  <c r="BQ10" i="26"/>
  <c r="BS9" i="26"/>
  <c r="BQ9" i="26"/>
  <c r="BS8" i="26"/>
  <c r="BQ8" i="26"/>
  <c r="BS7" i="26"/>
  <c r="BQ7" i="26"/>
  <c r="BS6" i="26"/>
  <c r="BQ6" i="26"/>
  <c r="BS5" i="26"/>
  <c r="BQ5" i="26"/>
  <c r="BS4" i="26"/>
  <c r="BQ4" i="26"/>
  <c r="BJ36" i="26"/>
  <c r="BH36" i="26"/>
  <c r="BJ35" i="26"/>
  <c r="BH35" i="26"/>
  <c r="BG34" i="26"/>
  <c r="BI34" i="26" s="1"/>
  <c r="BK33" i="26"/>
  <c r="BI33" i="26"/>
  <c r="BK32" i="26"/>
  <c r="BI32" i="26"/>
  <c r="BK31" i="26"/>
  <c r="BI31" i="26"/>
  <c r="BK30" i="26"/>
  <c r="BI30" i="26"/>
  <c r="BK29" i="26"/>
  <c r="BI29" i="26"/>
  <c r="BK28" i="26"/>
  <c r="BI28" i="26"/>
  <c r="BJ26" i="26"/>
  <c r="BJ34" i="26" s="1"/>
  <c r="BJ37" i="26" s="1"/>
  <c r="BH26" i="26"/>
  <c r="BH34" i="26" s="1"/>
  <c r="BH37" i="26" s="1"/>
  <c r="G48" i="26" s="1"/>
  <c r="BG26" i="26"/>
  <c r="BK25" i="26"/>
  <c r="BI25" i="26"/>
  <c r="BK24" i="26"/>
  <c r="BI24" i="26"/>
  <c r="BK23" i="26"/>
  <c r="BI23" i="26"/>
  <c r="BK22" i="26"/>
  <c r="BI22" i="26"/>
  <c r="BK21" i="26"/>
  <c r="BI21" i="26"/>
  <c r="BK20" i="26"/>
  <c r="BI20" i="26"/>
  <c r="BK19" i="26"/>
  <c r="BI19" i="26"/>
  <c r="BK18" i="26"/>
  <c r="BI18" i="26"/>
  <c r="BK17" i="26"/>
  <c r="BI17" i="26"/>
  <c r="BK16" i="26"/>
  <c r="BI16" i="26"/>
  <c r="BK15" i="26"/>
  <c r="BI15" i="26"/>
  <c r="BK14" i="26"/>
  <c r="BI14" i="26"/>
  <c r="BK13" i="26"/>
  <c r="BI13" i="26"/>
  <c r="BK12" i="26"/>
  <c r="BI12" i="26"/>
  <c r="BK11" i="26"/>
  <c r="BI11" i="26"/>
  <c r="BK10" i="26"/>
  <c r="BI10" i="26"/>
  <c r="BK9" i="26"/>
  <c r="BI9" i="26"/>
  <c r="BK8" i="26"/>
  <c r="BI8" i="26"/>
  <c r="BK7" i="26"/>
  <c r="BI7" i="26"/>
  <c r="BK6" i="26"/>
  <c r="BI6" i="26"/>
  <c r="BK5" i="26"/>
  <c r="BI5" i="26"/>
  <c r="BK4" i="26"/>
  <c r="BI4" i="26"/>
  <c r="BB36" i="26"/>
  <c r="AZ36" i="26"/>
  <c r="BB35" i="26"/>
  <c r="AZ35" i="26"/>
  <c r="BC33" i="26"/>
  <c r="BA33" i="26"/>
  <c r="BC32" i="26"/>
  <c r="BA32" i="26"/>
  <c r="BC31" i="26"/>
  <c r="BA31" i="26"/>
  <c r="BC30" i="26"/>
  <c r="BA30" i="26"/>
  <c r="BC29" i="26"/>
  <c r="BA29" i="26"/>
  <c r="BC28" i="26"/>
  <c r="BA28" i="26"/>
  <c r="BB26" i="26"/>
  <c r="BB34" i="26" s="1"/>
  <c r="BB37" i="26" s="1"/>
  <c r="AZ26" i="26"/>
  <c r="AZ34" i="26" s="1"/>
  <c r="AZ37" i="26" s="1"/>
  <c r="AY26" i="26"/>
  <c r="AY34" i="26" s="1"/>
  <c r="BC25" i="26"/>
  <c r="BA25" i="26"/>
  <c r="BC24" i="26"/>
  <c r="BA24" i="26"/>
  <c r="BC23" i="26"/>
  <c r="BA23" i="26"/>
  <c r="BC22" i="26"/>
  <c r="BA22" i="26"/>
  <c r="BC21" i="26"/>
  <c r="BA21" i="26"/>
  <c r="BC20" i="26"/>
  <c r="BA20" i="26"/>
  <c r="BC19" i="26"/>
  <c r="BA19" i="26"/>
  <c r="BC18" i="26"/>
  <c r="BA18" i="26"/>
  <c r="BC17" i="26"/>
  <c r="BA17" i="26"/>
  <c r="BC16" i="26"/>
  <c r="BA16" i="26"/>
  <c r="BC15" i="26"/>
  <c r="BA15" i="26"/>
  <c r="BC14" i="26"/>
  <c r="BA14" i="26"/>
  <c r="BC13" i="26"/>
  <c r="BA13" i="26"/>
  <c r="BC12" i="26"/>
  <c r="BA12" i="26"/>
  <c r="BC11" i="26"/>
  <c r="BA11" i="26"/>
  <c r="BC10" i="26"/>
  <c r="BA10" i="26"/>
  <c r="BC9" i="26"/>
  <c r="BA9" i="26"/>
  <c r="BC8" i="26"/>
  <c r="BA8" i="26"/>
  <c r="BC7" i="26"/>
  <c r="BA7" i="26"/>
  <c r="BC6" i="26"/>
  <c r="BA6" i="26"/>
  <c r="BC5" i="26"/>
  <c r="BA5" i="26"/>
  <c r="BC4" i="26"/>
  <c r="BA4" i="26"/>
  <c r="AT36" i="26"/>
  <c r="AR36" i="26"/>
  <c r="AT35" i="26"/>
  <c r="AR35" i="26"/>
  <c r="AR34" i="26"/>
  <c r="AR37" i="26" s="1"/>
  <c r="AU33" i="26"/>
  <c r="AS33" i="26"/>
  <c r="AU32" i="26"/>
  <c r="AS32" i="26"/>
  <c r="AU31" i="26"/>
  <c r="AS31" i="26"/>
  <c r="AU30" i="26"/>
  <c r="AS30" i="26"/>
  <c r="AU29" i="26"/>
  <c r="AS29" i="26"/>
  <c r="AU28" i="26"/>
  <c r="AS28" i="26"/>
  <c r="AT26" i="26"/>
  <c r="AT34" i="26" s="1"/>
  <c r="AT37" i="26" s="1"/>
  <c r="AR26" i="26"/>
  <c r="AQ26" i="26"/>
  <c r="AQ34" i="26" s="1"/>
  <c r="AU25" i="26"/>
  <c r="AS25" i="26"/>
  <c r="AU24" i="26"/>
  <c r="AS24" i="26"/>
  <c r="AU23" i="26"/>
  <c r="AS23" i="26"/>
  <c r="AU22" i="26"/>
  <c r="AS22" i="26"/>
  <c r="AU21" i="26"/>
  <c r="AS21" i="26"/>
  <c r="AU20" i="26"/>
  <c r="AS20" i="26"/>
  <c r="AU19" i="26"/>
  <c r="AS19" i="26"/>
  <c r="AU18" i="26"/>
  <c r="AS18" i="26"/>
  <c r="AU17" i="26"/>
  <c r="AS17" i="26"/>
  <c r="AU16" i="26"/>
  <c r="AS16" i="26"/>
  <c r="AU15" i="26"/>
  <c r="AS15" i="26"/>
  <c r="AU14" i="26"/>
  <c r="AS14" i="26"/>
  <c r="AU13" i="26"/>
  <c r="AS13" i="26"/>
  <c r="AU12" i="26"/>
  <c r="AS12" i="26"/>
  <c r="AU11" i="26"/>
  <c r="AS11" i="26"/>
  <c r="AU10" i="26"/>
  <c r="AS10" i="26"/>
  <c r="AU9" i="26"/>
  <c r="AS9" i="26"/>
  <c r="AU8" i="26"/>
  <c r="AS8" i="26"/>
  <c r="AU7" i="26"/>
  <c r="AS7" i="26"/>
  <c r="AU6" i="26"/>
  <c r="AS6" i="26"/>
  <c r="AU5" i="26"/>
  <c r="AS5" i="26"/>
  <c r="AU4" i="26"/>
  <c r="AS4" i="26"/>
  <c r="AL36" i="26"/>
  <c r="AJ36" i="26"/>
  <c r="AL35" i="26"/>
  <c r="AJ35" i="26"/>
  <c r="AI34" i="26"/>
  <c r="AK34" i="26" s="1"/>
  <c r="AM33" i="26"/>
  <c r="AK33" i="26"/>
  <c r="AM32" i="26"/>
  <c r="AK32" i="26"/>
  <c r="AM31" i="26"/>
  <c r="AK31" i="26"/>
  <c r="AM30" i="26"/>
  <c r="AK30" i="26"/>
  <c r="AM29" i="26"/>
  <c r="AK29" i="26"/>
  <c r="AM28" i="26"/>
  <c r="AK28" i="26"/>
  <c r="AL26" i="26"/>
  <c r="AL34" i="26" s="1"/>
  <c r="AL37" i="26" s="1"/>
  <c r="AJ26" i="26"/>
  <c r="AJ34" i="26" s="1"/>
  <c r="AJ37" i="26" s="1"/>
  <c r="AI26" i="26"/>
  <c r="AM25" i="26"/>
  <c r="AK25" i="26"/>
  <c r="AM24" i="26"/>
  <c r="AK24" i="26"/>
  <c r="AM23" i="26"/>
  <c r="AK23" i="26"/>
  <c r="AM22" i="26"/>
  <c r="AK22" i="26"/>
  <c r="AM21" i="26"/>
  <c r="AK21" i="26"/>
  <c r="AM20" i="26"/>
  <c r="AK20" i="26"/>
  <c r="AM19" i="26"/>
  <c r="AK19" i="26"/>
  <c r="AM18" i="26"/>
  <c r="AK18" i="26"/>
  <c r="AM17" i="26"/>
  <c r="AK17" i="26"/>
  <c r="AM16" i="26"/>
  <c r="AK16" i="26"/>
  <c r="AM15" i="26"/>
  <c r="AK15" i="26"/>
  <c r="AM14" i="26"/>
  <c r="AK14" i="26"/>
  <c r="AM13" i="26"/>
  <c r="AK13" i="26"/>
  <c r="AM12" i="26"/>
  <c r="AK12" i="26"/>
  <c r="AM11" i="26"/>
  <c r="AK11" i="26"/>
  <c r="AM10" i="26"/>
  <c r="AK10" i="26"/>
  <c r="AM9" i="26"/>
  <c r="AK9" i="26"/>
  <c r="AM8" i="26"/>
  <c r="AK8" i="26"/>
  <c r="AM7" i="26"/>
  <c r="AK7" i="26"/>
  <c r="AM6" i="26"/>
  <c r="AK6" i="26"/>
  <c r="AM5" i="26"/>
  <c r="AK5" i="26"/>
  <c r="AM4" i="26"/>
  <c r="AK4" i="26"/>
  <c r="AD36" i="26"/>
  <c r="AB36" i="26"/>
  <c r="AD35" i="26"/>
  <c r="AB35" i="26"/>
  <c r="AA34" i="26"/>
  <c r="AC34" i="26" s="1"/>
  <c r="AE33" i="26"/>
  <c r="AC33" i="26"/>
  <c r="AE32" i="26"/>
  <c r="AC32" i="26"/>
  <c r="AE31" i="26"/>
  <c r="AC31" i="26"/>
  <c r="AE30" i="26"/>
  <c r="AC30" i="26"/>
  <c r="AE29" i="26"/>
  <c r="AC29" i="26"/>
  <c r="AE28" i="26"/>
  <c r="AC28" i="26"/>
  <c r="AD26" i="26"/>
  <c r="AD34" i="26" s="1"/>
  <c r="AD37" i="26" s="1"/>
  <c r="AB26" i="26"/>
  <c r="AB34" i="26" s="1"/>
  <c r="AB37" i="26" s="1"/>
  <c r="AA26" i="26"/>
  <c r="AE25" i="26"/>
  <c r="AC25" i="26"/>
  <c r="AE24" i="26"/>
  <c r="AC24" i="26"/>
  <c r="AE23" i="26"/>
  <c r="AC23" i="26"/>
  <c r="AE22" i="26"/>
  <c r="AC22" i="26"/>
  <c r="AE21" i="26"/>
  <c r="AC21" i="26"/>
  <c r="AE20" i="26"/>
  <c r="AC20" i="26"/>
  <c r="AE19" i="26"/>
  <c r="AC19" i="26"/>
  <c r="AE18" i="26"/>
  <c r="AC18" i="26"/>
  <c r="AE17" i="26"/>
  <c r="AC17" i="26"/>
  <c r="AE16" i="26"/>
  <c r="AC16" i="26"/>
  <c r="AE15" i="26"/>
  <c r="AC15" i="26"/>
  <c r="AE14" i="26"/>
  <c r="AC14" i="26"/>
  <c r="AE13" i="26"/>
  <c r="AC13" i="26"/>
  <c r="AE12" i="26"/>
  <c r="AC12" i="26"/>
  <c r="AE11" i="26"/>
  <c r="AC11" i="26"/>
  <c r="AE10" i="26"/>
  <c r="AC10" i="26"/>
  <c r="AE9" i="26"/>
  <c r="AC9" i="26"/>
  <c r="AE8" i="26"/>
  <c r="AC8" i="26"/>
  <c r="AE7" i="26"/>
  <c r="AC7" i="26"/>
  <c r="AE6" i="26"/>
  <c r="AC6" i="26"/>
  <c r="AE5" i="26"/>
  <c r="AC5" i="26"/>
  <c r="AE4" i="26"/>
  <c r="AC4" i="26"/>
  <c r="V36" i="26"/>
  <c r="T36" i="26"/>
  <c r="V35" i="26"/>
  <c r="T35" i="26"/>
  <c r="S34" i="26"/>
  <c r="U34" i="26" s="1"/>
  <c r="W33" i="26"/>
  <c r="U33" i="26"/>
  <c r="W32" i="26"/>
  <c r="U32" i="26"/>
  <c r="W31" i="26"/>
  <c r="U31" i="26"/>
  <c r="W30" i="26"/>
  <c r="U30" i="26"/>
  <c r="W29" i="26"/>
  <c r="U29" i="26"/>
  <c r="W28" i="26"/>
  <c r="U28" i="26"/>
  <c r="V26" i="26"/>
  <c r="V34" i="26" s="1"/>
  <c r="T26" i="26"/>
  <c r="T34" i="26" s="1"/>
  <c r="T37" i="26" s="1"/>
  <c r="S26" i="26"/>
  <c r="W25" i="26"/>
  <c r="U25" i="26"/>
  <c r="W24" i="26"/>
  <c r="U24" i="26"/>
  <c r="W23" i="26"/>
  <c r="U23" i="26"/>
  <c r="W22" i="26"/>
  <c r="U22" i="26"/>
  <c r="W21" i="26"/>
  <c r="U21" i="26"/>
  <c r="W20" i="26"/>
  <c r="U20" i="26"/>
  <c r="W19" i="26"/>
  <c r="U19" i="26"/>
  <c r="W18" i="26"/>
  <c r="U18" i="26"/>
  <c r="W17" i="26"/>
  <c r="U17" i="26"/>
  <c r="W16" i="26"/>
  <c r="U16" i="26"/>
  <c r="W15" i="26"/>
  <c r="U15" i="26"/>
  <c r="W14" i="26"/>
  <c r="U14" i="26"/>
  <c r="W13" i="26"/>
  <c r="U13" i="26"/>
  <c r="W12" i="26"/>
  <c r="U12" i="26"/>
  <c r="W11" i="26"/>
  <c r="U11" i="26"/>
  <c r="W10" i="26"/>
  <c r="U10" i="26"/>
  <c r="W9" i="26"/>
  <c r="U9" i="26"/>
  <c r="W8" i="26"/>
  <c r="U8" i="26"/>
  <c r="W7" i="26"/>
  <c r="U7" i="26"/>
  <c r="W6" i="26"/>
  <c r="U6" i="26"/>
  <c r="W5" i="26"/>
  <c r="U5" i="26"/>
  <c r="W4" i="26"/>
  <c r="U4" i="26"/>
  <c r="N36" i="26"/>
  <c r="L36" i="26"/>
  <c r="N35" i="26"/>
  <c r="L35" i="26"/>
  <c r="K34" i="26"/>
  <c r="M34" i="26" s="1"/>
  <c r="O33" i="26"/>
  <c r="M33" i="26"/>
  <c r="O32" i="26"/>
  <c r="M32" i="26"/>
  <c r="O31" i="26"/>
  <c r="M31" i="26"/>
  <c r="O30" i="26"/>
  <c r="M30" i="26"/>
  <c r="O29" i="26"/>
  <c r="M29" i="26"/>
  <c r="O28" i="26"/>
  <c r="M28" i="26"/>
  <c r="N26" i="26"/>
  <c r="N34" i="26" s="1"/>
  <c r="N37" i="26" s="1"/>
  <c r="L26" i="26"/>
  <c r="L34" i="26" s="1"/>
  <c r="L37" i="26" s="1"/>
  <c r="K26" i="26"/>
  <c r="O25" i="26"/>
  <c r="M25" i="26"/>
  <c r="O24" i="26"/>
  <c r="M24" i="26"/>
  <c r="O23" i="26"/>
  <c r="M23" i="26"/>
  <c r="O22" i="26"/>
  <c r="M22" i="26"/>
  <c r="O21" i="26"/>
  <c r="M21" i="26"/>
  <c r="O20" i="26"/>
  <c r="M20" i="26"/>
  <c r="O19" i="26"/>
  <c r="M19" i="26"/>
  <c r="O18" i="26"/>
  <c r="M18" i="26"/>
  <c r="O17" i="26"/>
  <c r="M17" i="26"/>
  <c r="O16" i="26"/>
  <c r="M16" i="26"/>
  <c r="O15" i="26"/>
  <c r="M15" i="26"/>
  <c r="O14" i="26"/>
  <c r="M14" i="26"/>
  <c r="O13" i="26"/>
  <c r="M13" i="26"/>
  <c r="O12" i="26"/>
  <c r="M12" i="26"/>
  <c r="O11" i="26"/>
  <c r="M11" i="26"/>
  <c r="O10" i="26"/>
  <c r="M10" i="26"/>
  <c r="O9" i="26"/>
  <c r="M9" i="26"/>
  <c r="O8" i="26"/>
  <c r="M8" i="26"/>
  <c r="O7" i="26"/>
  <c r="M7" i="26"/>
  <c r="O6" i="26"/>
  <c r="M6" i="26"/>
  <c r="O5" i="26"/>
  <c r="M5" i="26"/>
  <c r="O4" i="26"/>
  <c r="M4" i="26"/>
  <c r="F26" i="26"/>
  <c r="G23" i="26"/>
  <c r="G24" i="26"/>
  <c r="E23" i="26"/>
  <c r="E24" i="26"/>
  <c r="D26" i="26"/>
  <c r="C26" i="26"/>
  <c r="A50" i="26"/>
  <c r="A49" i="26"/>
  <c r="A48" i="26"/>
  <c r="A47" i="26"/>
  <c r="A46" i="26"/>
  <c r="A45" i="26"/>
  <c r="A44" i="26"/>
  <c r="A43" i="26"/>
  <c r="A42" i="26"/>
  <c r="A41" i="26"/>
  <c r="I39" i="26"/>
  <c r="F39" i="26"/>
  <c r="C39" i="26"/>
  <c r="F36" i="26"/>
  <c r="D36" i="26"/>
  <c r="F35" i="26"/>
  <c r="D35" i="26"/>
  <c r="G33" i="26"/>
  <c r="E33" i="26"/>
  <c r="G32" i="26"/>
  <c r="E32" i="26"/>
  <c r="G31" i="26"/>
  <c r="E31" i="26"/>
  <c r="G30" i="26"/>
  <c r="E30" i="26"/>
  <c r="G29" i="26"/>
  <c r="E29" i="26"/>
  <c r="G28" i="26"/>
  <c r="E28" i="26"/>
  <c r="C34" i="26"/>
  <c r="G25" i="26"/>
  <c r="E25" i="26"/>
  <c r="G22" i="26"/>
  <c r="E22" i="26"/>
  <c r="G21" i="26"/>
  <c r="E21" i="26"/>
  <c r="G20" i="26"/>
  <c r="E20" i="26"/>
  <c r="G19" i="26"/>
  <c r="E19" i="26"/>
  <c r="G18" i="26"/>
  <c r="E18" i="26"/>
  <c r="G17" i="26"/>
  <c r="E17" i="26"/>
  <c r="G16" i="26"/>
  <c r="E16" i="26"/>
  <c r="G15" i="26"/>
  <c r="E15" i="26"/>
  <c r="G14" i="26"/>
  <c r="E14" i="26"/>
  <c r="G13" i="26"/>
  <c r="E13" i="26"/>
  <c r="G12" i="26"/>
  <c r="E12" i="26"/>
  <c r="G11" i="26"/>
  <c r="E11" i="26"/>
  <c r="G10" i="26"/>
  <c r="E10" i="26"/>
  <c r="G9" i="26"/>
  <c r="E9" i="26"/>
  <c r="G8" i="26"/>
  <c r="E8" i="26"/>
  <c r="G7" i="26"/>
  <c r="E7" i="26"/>
  <c r="G6" i="26"/>
  <c r="E6" i="26"/>
  <c r="G5" i="26"/>
  <c r="E5" i="26"/>
  <c r="G4" i="26"/>
  <c r="E4" i="26"/>
  <c r="BZ2" i="26"/>
  <c r="BX2" i="26"/>
  <c r="BW2" i="26"/>
  <c r="BR2" i="26"/>
  <c r="BP2" i="26"/>
  <c r="BO2" i="26"/>
  <c r="BJ2" i="26"/>
  <c r="BH2" i="26"/>
  <c r="BG2" i="26"/>
  <c r="BB2" i="26"/>
  <c r="AZ2" i="26"/>
  <c r="AY2" i="26"/>
  <c r="AT2" i="26"/>
  <c r="AR2" i="26"/>
  <c r="AQ2" i="26"/>
  <c r="AL2" i="26"/>
  <c r="AJ2" i="26"/>
  <c r="AI2" i="26"/>
  <c r="AD2" i="26"/>
  <c r="AB2" i="26"/>
  <c r="AA2" i="26"/>
  <c r="V2" i="26"/>
  <c r="T2" i="26"/>
  <c r="S2" i="26"/>
  <c r="N2" i="26"/>
  <c r="L2" i="26"/>
  <c r="K2" i="26"/>
  <c r="BZ34" i="25"/>
  <c r="BX34" i="25"/>
  <c r="BZ33" i="25"/>
  <c r="BX33" i="25"/>
  <c r="BW32" i="25"/>
  <c r="BY32" i="25" s="1"/>
  <c r="CA31" i="25"/>
  <c r="BY31" i="25"/>
  <c r="CA30" i="25"/>
  <c r="BY30" i="25"/>
  <c r="CA29" i="25"/>
  <c r="BY29" i="25"/>
  <c r="CA28" i="25"/>
  <c r="BY28" i="25"/>
  <c r="CA27" i="25"/>
  <c r="BY27" i="25"/>
  <c r="CA26" i="25"/>
  <c r="BY26" i="25"/>
  <c r="BZ24" i="25"/>
  <c r="BZ32" i="25" s="1"/>
  <c r="BZ35" i="25" s="1"/>
  <c r="BX24" i="25"/>
  <c r="BX32" i="25" s="1"/>
  <c r="BX35" i="25" s="1"/>
  <c r="BW24" i="25"/>
  <c r="CA23" i="25"/>
  <c r="BY23" i="25"/>
  <c r="CA22" i="25"/>
  <c r="BY22" i="25"/>
  <c r="CA21" i="25"/>
  <c r="BY21" i="25"/>
  <c r="CA20" i="25"/>
  <c r="BY20" i="25"/>
  <c r="CA19" i="25"/>
  <c r="BY19" i="25"/>
  <c r="CA18" i="25"/>
  <c r="BY18" i="25"/>
  <c r="CA17" i="25"/>
  <c r="BY17" i="25"/>
  <c r="CA16" i="25"/>
  <c r="BY16" i="25"/>
  <c r="CA15" i="25"/>
  <c r="BY15" i="25"/>
  <c r="CA14" i="25"/>
  <c r="BY14" i="25"/>
  <c r="CA13" i="25"/>
  <c r="BY13" i="25"/>
  <c r="CA12" i="25"/>
  <c r="BY12" i="25"/>
  <c r="CA11" i="25"/>
  <c r="BY11" i="25"/>
  <c r="CA10" i="25"/>
  <c r="BY10" i="25"/>
  <c r="CA9" i="25"/>
  <c r="BY9" i="25"/>
  <c r="CA8" i="25"/>
  <c r="BY8" i="25"/>
  <c r="CA7" i="25"/>
  <c r="BY7" i="25"/>
  <c r="CA6" i="25"/>
  <c r="BY6" i="25"/>
  <c r="CA5" i="25"/>
  <c r="BY5" i="25"/>
  <c r="CA4" i="25"/>
  <c r="BY4" i="25"/>
  <c r="BR34" i="25"/>
  <c r="BP34" i="25"/>
  <c r="BR33" i="25"/>
  <c r="BP33" i="25"/>
  <c r="BO32" i="25"/>
  <c r="BQ32" i="25" s="1"/>
  <c r="BS31" i="25"/>
  <c r="BQ31" i="25"/>
  <c r="BS30" i="25"/>
  <c r="BQ30" i="25"/>
  <c r="BS29" i="25"/>
  <c r="BQ29" i="25"/>
  <c r="BS28" i="25"/>
  <c r="BQ28" i="25"/>
  <c r="BS27" i="25"/>
  <c r="BQ27" i="25"/>
  <c r="BS26" i="25"/>
  <c r="BQ26" i="25"/>
  <c r="BR24" i="25"/>
  <c r="BR32" i="25" s="1"/>
  <c r="BP24" i="25"/>
  <c r="BP32" i="25" s="1"/>
  <c r="BP35" i="25" s="1"/>
  <c r="BO24" i="25"/>
  <c r="BS23" i="25"/>
  <c r="BQ23" i="25"/>
  <c r="BS22" i="25"/>
  <c r="BQ22" i="25"/>
  <c r="BS21" i="25"/>
  <c r="BQ21" i="25"/>
  <c r="BS20" i="25"/>
  <c r="BQ20" i="25"/>
  <c r="BS19" i="25"/>
  <c r="BQ19" i="25"/>
  <c r="BS18" i="25"/>
  <c r="BQ18" i="25"/>
  <c r="BS17" i="25"/>
  <c r="BQ17" i="25"/>
  <c r="BS16" i="25"/>
  <c r="BQ16" i="25"/>
  <c r="BS15" i="25"/>
  <c r="BQ15" i="25"/>
  <c r="BS14" i="25"/>
  <c r="BQ14" i="25"/>
  <c r="BS13" i="25"/>
  <c r="BQ13" i="25"/>
  <c r="BS12" i="25"/>
  <c r="BQ12" i="25"/>
  <c r="BS11" i="25"/>
  <c r="BQ11" i="25"/>
  <c r="BS10" i="25"/>
  <c r="BQ10" i="25"/>
  <c r="BS9" i="25"/>
  <c r="BQ9" i="25"/>
  <c r="BS8" i="25"/>
  <c r="BQ8" i="25"/>
  <c r="BS7" i="25"/>
  <c r="BQ7" i="25"/>
  <c r="BS6" i="25"/>
  <c r="BQ6" i="25"/>
  <c r="BS5" i="25"/>
  <c r="BQ5" i="25"/>
  <c r="BS4" i="25"/>
  <c r="BQ4" i="25"/>
  <c r="BJ34" i="25"/>
  <c r="BH34" i="25"/>
  <c r="BJ33" i="25"/>
  <c r="BH33" i="25"/>
  <c r="BG32" i="25"/>
  <c r="BI32" i="25" s="1"/>
  <c r="BK31" i="25"/>
  <c r="BI31" i="25"/>
  <c r="BK30" i="25"/>
  <c r="BI30" i="25"/>
  <c r="BK29" i="25"/>
  <c r="BI29" i="25"/>
  <c r="BK28" i="25"/>
  <c r="BI28" i="25"/>
  <c r="BK27" i="25"/>
  <c r="BI27" i="25"/>
  <c r="BK26" i="25"/>
  <c r="BI26" i="25"/>
  <c r="BJ24" i="25"/>
  <c r="BJ32" i="25" s="1"/>
  <c r="BJ35" i="25" s="1"/>
  <c r="BH24" i="25"/>
  <c r="BH32" i="25" s="1"/>
  <c r="BH35" i="25" s="1"/>
  <c r="BG24" i="25"/>
  <c r="BK23" i="25"/>
  <c r="BI23" i="25"/>
  <c r="BK22" i="25"/>
  <c r="BI22" i="25"/>
  <c r="BK21" i="25"/>
  <c r="BI21" i="25"/>
  <c r="BK20" i="25"/>
  <c r="BI20" i="25"/>
  <c r="BK19" i="25"/>
  <c r="BI19" i="25"/>
  <c r="BK18" i="25"/>
  <c r="BI18" i="25"/>
  <c r="BK17" i="25"/>
  <c r="BI17" i="25"/>
  <c r="BK16" i="25"/>
  <c r="BI16" i="25"/>
  <c r="BK15" i="25"/>
  <c r="BI15" i="25"/>
  <c r="BK14" i="25"/>
  <c r="BI14" i="25"/>
  <c r="BK13" i="25"/>
  <c r="BI13" i="25"/>
  <c r="BK12" i="25"/>
  <c r="BI12" i="25"/>
  <c r="BK11" i="25"/>
  <c r="BI11" i="25"/>
  <c r="BK10" i="25"/>
  <c r="BI10" i="25"/>
  <c r="BK9" i="25"/>
  <c r="BI9" i="25"/>
  <c r="BK8" i="25"/>
  <c r="BI8" i="25"/>
  <c r="BK7" i="25"/>
  <c r="BI7" i="25"/>
  <c r="BK6" i="25"/>
  <c r="BI6" i="25"/>
  <c r="BK5" i="25"/>
  <c r="BI5" i="25"/>
  <c r="BK4" i="25"/>
  <c r="BI4" i="25"/>
  <c r="BB34" i="25"/>
  <c r="AZ34" i="25"/>
  <c r="BB33" i="25"/>
  <c r="AZ33" i="25"/>
  <c r="AZ32" i="25" s="1"/>
  <c r="AZ35" i="25" s="1"/>
  <c r="BC31" i="25"/>
  <c r="BA31" i="25"/>
  <c r="BC30" i="25"/>
  <c r="BA30" i="25"/>
  <c r="BC29" i="25"/>
  <c r="BA29" i="25"/>
  <c r="BC28" i="25"/>
  <c r="BA28" i="25"/>
  <c r="BC27" i="25"/>
  <c r="BA27" i="25"/>
  <c r="BC26" i="25"/>
  <c r="BA26" i="25"/>
  <c r="BB24" i="25"/>
  <c r="BB32" i="25" s="1"/>
  <c r="BB35" i="25" s="1"/>
  <c r="AZ24" i="25"/>
  <c r="AY24" i="25"/>
  <c r="AY32" i="25" s="1"/>
  <c r="BC23" i="25"/>
  <c r="BA23" i="25"/>
  <c r="BC22" i="25"/>
  <c r="BA22" i="25"/>
  <c r="BC21" i="25"/>
  <c r="BA21" i="25"/>
  <c r="BC20" i="25"/>
  <c r="BA20" i="25"/>
  <c r="BC19" i="25"/>
  <c r="BA19" i="25"/>
  <c r="BC18" i="25"/>
  <c r="BA18" i="25"/>
  <c r="BC17" i="25"/>
  <c r="BA17" i="25"/>
  <c r="BC16" i="25"/>
  <c r="BA16" i="25"/>
  <c r="BC15" i="25"/>
  <c r="BA15" i="25"/>
  <c r="BC14" i="25"/>
  <c r="BA14" i="25"/>
  <c r="BC13" i="25"/>
  <c r="BA13" i="25"/>
  <c r="BC12" i="25"/>
  <c r="BA12" i="25"/>
  <c r="BC11" i="25"/>
  <c r="BA11" i="25"/>
  <c r="BC10" i="25"/>
  <c r="BA10" i="25"/>
  <c r="BC9" i="25"/>
  <c r="BA9" i="25"/>
  <c r="BC8" i="25"/>
  <c r="BA8" i="25"/>
  <c r="BC7" i="25"/>
  <c r="BA7" i="25"/>
  <c r="BC6" i="25"/>
  <c r="BA6" i="25"/>
  <c r="BC5" i="25"/>
  <c r="BA5" i="25"/>
  <c r="BC4" i="25"/>
  <c r="BA4" i="25"/>
  <c r="AT34" i="25"/>
  <c r="AR34" i="25"/>
  <c r="AT33" i="25"/>
  <c r="AR33" i="25"/>
  <c r="AQ32" i="25"/>
  <c r="AS32" i="25" s="1"/>
  <c r="AU31" i="25"/>
  <c r="AS31" i="25"/>
  <c r="AU30" i="25"/>
  <c r="AS30" i="25"/>
  <c r="AU29" i="25"/>
  <c r="AS29" i="25"/>
  <c r="AU28" i="25"/>
  <c r="AS28" i="25"/>
  <c r="AU27" i="25"/>
  <c r="AS27" i="25"/>
  <c r="AU26" i="25"/>
  <c r="AS26" i="25"/>
  <c r="AT24" i="25"/>
  <c r="AT32" i="25" s="1"/>
  <c r="AR24" i="25"/>
  <c r="AR32" i="25" s="1"/>
  <c r="AR35" i="25" s="1"/>
  <c r="G44" i="25" s="1"/>
  <c r="AQ24" i="25"/>
  <c r="AU23" i="25"/>
  <c r="AS23" i="25"/>
  <c r="AU22" i="25"/>
  <c r="AS22" i="25"/>
  <c r="AU21" i="25"/>
  <c r="AS21" i="25"/>
  <c r="AU20" i="25"/>
  <c r="AS20" i="25"/>
  <c r="AU19" i="25"/>
  <c r="AS19" i="25"/>
  <c r="AU18" i="25"/>
  <c r="AS18" i="25"/>
  <c r="AU17" i="25"/>
  <c r="AS17" i="25"/>
  <c r="AU16" i="25"/>
  <c r="AS16" i="25"/>
  <c r="AU15" i="25"/>
  <c r="AS15" i="25"/>
  <c r="AU14" i="25"/>
  <c r="AS14" i="25"/>
  <c r="AU13" i="25"/>
  <c r="AS13" i="25"/>
  <c r="AU12" i="25"/>
  <c r="AS12" i="25"/>
  <c r="AU11" i="25"/>
  <c r="AS11" i="25"/>
  <c r="AU10" i="25"/>
  <c r="AS10" i="25"/>
  <c r="AU9" i="25"/>
  <c r="AS9" i="25"/>
  <c r="AU8" i="25"/>
  <c r="AS8" i="25"/>
  <c r="AU7" i="25"/>
  <c r="AS7" i="25"/>
  <c r="AU6" i="25"/>
  <c r="AS6" i="25"/>
  <c r="AU5" i="25"/>
  <c r="AS5" i="25"/>
  <c r="AU4" i="25"/>
  <c r="AS4" i="25"/>
  <c r="AL34" i="25"/>
  <c r="AJ34" i="25"/>
  <c r="AL33" i="25"/>
  <c r="AJ33" i="25"/>
  <c r="AI32" i="25"/>
  <c r="AK32" i="25" s="1"/>
  <c r="AM31" i="25"/>
  <c r="AK31" i="25"/>
  <c r="AM30" i="25"/>
  <c r="AK30" i="25"/>
  <c r="AM29" i="25"/>
  <c r="AK29" i="25"/>
  <c r="AM28" i="25"/>
  <c r="AK28" i="25"/>
  <c r="AM27" i="25"/>
  <c r="AK27" i="25"/>
  <c r="AM26" i="25"/>
  <c r="AK26" i="25"/>
  <c r="AL24" i="25"/>
  <c r="AL32" i="25" s="1"/>
  <c r="AL35" i="25" s="1"/>
  <c r="AJ24" i="25"/>
  <c r="AJ32" i="25" s="1"/>
  <c r="AJ35" i="25" s="1"/>
  <c r="AI24" i="25"/>
  <c r="AM23" i="25"/>
  <c r="AK23" i="25"/>
  <c r="AM22" i="25"/>
  <c r="AK22" i="25"/>
  <c r="AM21" i="25"/>
  <c r="AK21" i="25"/>
  <c r="AM20" i="25"/>
  <c r="AK20" i="25"/>
  <c r="AM19" i="25"/>
  <c r="AK19" i="25"/>
  <c r="AM18" i="25"/>
  <c r="AK18" i="25"/>
  <c r="AM17" i="25"/>
  <c r="AK17" i="25"/>
  <c r="AM16" i="25"/>
  <c r="AK16" i="25"/>
  <c r="AM15" i="25"/>
  <c r="AK15" i="25"/>
  <c r="AM14" i="25"/>
  <c r="AK14" i="25"/>
  <c r="AM13" i="25"/>
  <c r="AK13" i="25"/>
  <c r="AM12" i="25"/>
  <c r="AK12" i="25"/>
  <c r="AM11" i="25"/>
  <c r="AK11" i="25"/>
  <c r="AM10" i="25"/>
  <c r="AK10" i="25"/>
  <c r="AM9" i="25"/>
  <c r="AK9" i="25"/>
  <c r="AM8" i="25"/>
  <c r="AK8" i="25"/>
  <c r="AM7" i="25"/>
  <c r="AK7" i="25"/>
  <c r="AM6" i="25"/>
  <c r="AK6" i="25"/>
  <c r="AM5" i="25"/>
  <c r="AK5" i="25"/>
  <c r="AM4" i="25"/>
  <c r="AK4" i="25"/>
  <c r="AD34" i="25"/>
  <c r="AB34" i="25"/>
  <c r="AD33" i="25"/>
  <c r="AB33" i="25"/>
  <c r="AA32" i="25"/>
  <c r="AC32" i="25" s="1"/>
  <c r="AE31" i="25"/>
  <c r="AC31" i="25"/>
  <c r="AE30" i="25"/>
  <c r="AC30" i="25"/>
  <c r="AE29" i="25"/>
  <c r="AC29" i="25"/>
  <c r="AE28" i="25"/>
  <c r="AC28" i="25"/>
  <c r="AE27" i="25"/>
  <c r="AC27" i="25"/>
  <c r="AE26" i="25"/>
  <c r="AC26" i="25"/>
  <c r="AD24" i="25"/>
  <c r="AD32" i="25" s="1"/>
  <c r="AB24" i="25"/>
  <c r="AB32" i="25" s="1"/>
  <c r="AB35" i="25" s="1"/>
  <c r="AA24" i="25"/>
  <c r="AE23" i="25"/>
  <c r="AC23" i="25"/>
  <c r="AE22" i="25"/>
  <c r="AC22" i="25"/>
  <c r="AE21" i="25"/>
  <c r="AC21" i="25"/>
  <c r="AE20" i="25"/>
  <c r="AC20" i="25"/>
  <c r="AE19" i="25"/>
  <c r="AC19" i="25"/>
  <c r="AE18" i="25"/>
  <c r="AC18" i="25"/>
  <c r="AE17" i="25"/>
  <c r="AC17" i="25"/>
  <c r="AE16" i="25"/>
  <c r="AC16" i="25"/>
  <c r="AE15" i="25"/>
  <c r="AC15" i="25"/>
  <c r="AE14" i="25"/>
  <c r="AC14" i="25"/>
  <c r="AE13" i="25"/>
  <c r="AC13" i="25"/>
  <c r="AE12" i="25"/>
  <c r="AC12" i="25"/>
  <c r="AE11" i="25"/>
  <c r="AC11" i="25"/>
  <c r="AE10" i="25"/>
  <c r="AC10" i="25"/>
  <c r="AE9" i="25"/>
  <c r="AC9" i="25"/>
  <c r="AE8" i="25"/>
  <c r="AC8" i="25"/>
  <c r="AE7" i="25"/>
  <c r="AC7" i="25"/>
  <c r="AE6" i="25"/>
  <c r="AC6" i="25"/>
  <c r="AE5" i="25"/>
  <c r="AC5" i="25"/>
  <c r="AE4" i="25"/>
  <c r="AC4" i="25"/>
  <c r="V34" i="25"/>
  <c r="T34" i="25"/>
  <c r="V33" i="25"/>
  <c r="T33" i="25"/>
  <c r="S32" i="25"/>
  <c r="U32" i="25" s="1"/>
  <c r="W31" i="25"/>
  <c r="U31" i="25"/>
  <c r="W30" i="25"/>
  <c r="U30" i="25"/>
  <c r="W29" i="25"/>
  <c r="U29" i="25"/>
  <c r="W28" i="25"/>
  <c r="U28" i="25"/>
  <c r="W27" i="25"/>
  <c r="U27" i="25"/>
  <c r="W26" i="25"/>
  <c r="U26" i="25"/>
  <c r="V24" i="25"/>
  <c r="V32" i="25" s="1"/>
  <c r="T24" i="25"/>
  <c r="T32" i="25" s="1"/>
  <c r="S24" i="25"/>
  <c r="W23" i="25"/>
  <c r="U23" i="25"/>
  <c r="W22" i="25"/>
  <c r="U22" i="25"/>
  <c r="W21" i="25"/>
  <c r="U21" i="25"/>
  <c r="W20" i="25"/>
  <c r="U20" i="25"/>
  <c r="W19" i="25"/>
  <c r="U19" i="25"/>
  <c r="W18" i="25"/>
  <c r="U18" i="25"/>
  <c r="W17" i="25"/>
  <c r="U17" i="25"/>
  <c r="W16" i="25"/>
  <c r="U16" i="25"/>
  <c r="W15" i="25"/>
  <c r="U15" i="25"/>
  <c r="W14" i="25"/>
  <c r="U14" i="25"/>
  <c r="W13" i="25"/>
  <c r="U13" i="25"/>
  <c r="W12" i="25"/>
  <c r="U12" i="25"/>
  <c r="W11" i="25"/>
  <c r="U11" i="25"/>
  <c r="W10" i="25"/>
  <c r="U10" i="25"/>
  <c r="W9" i="25"/>
  <c r="U9" i="25"/>
  <c r="W8" i="25"/>
  <c r="U8" i="25"/>
  <c r="W7" i="25"/>
  <c r="U7" i="25"/>
  <c r="W6" i="25"/>
  <c r="U6" i="25"/>
  <c r="W5" i="25"/>
  <c r="U5" i="25"/>
  <c r="W4" i="25"/>
  <c r="U4" i="25"/>
  <c r="N34" i="25"/>
  <c r="L34" i="25"/>
  <c r="N33" i="25"/>
  <c r="L33" i="25"/>
  <c r="K32" i="25"/>
  <c r="M32" i="25" s="1"/>
  <c r="O31" i="25"/>
  <c r="M31" i="25"/>
  <c r="O30" i="25"/>
  <c r="M30" i="25"/>
  <c r="O29" i="25"/>
  <c r="M29" i="25"/>
  <c r="O28" i="25"/>
  <c r="M28" i="25"/>
  <c r="O27" i="25"/>
  <c r="M27" i="25"/>
  <c r="O26" i="25"/>
  <c r="M26" i="25"/>
  <c r="N24" i="25"/>
  <c r="N32" i="25" s="1"/>
  <c r="N35" i="25" s="1"/>
  <c r="L24" i="25"/>
  <c r="L32" i="25" s="1"/>
  <c r="L35" i="25" s="1"/>
  <c r="K24" i="25"/>
  <c r="O23" i="25"/>
  <c r="M23" i="25"/>
  <c r="O22" i="25"/>
  <c r="M22" i="25"/>
  <c r="O21" i="25"/>
  <c r="M21" i="25"/>
  <c r="O20" i="25"/>
  <c r="M20" i="25"/>
  <c r="O19" i="25"/>
  <c r="M19" i="25"/>
  <c r="O18" i="25"/>
  <c r="M18" i="25"/>
  <c r="O17" i="25"/>
  <c r="M17" i="25"/>
  <c r="O16" i="25"/>
  <c r="M16" i="25"/>
  <c r="O15" i="25"/>
  <c r="M15" i="25"/>
  <c r="O14" i="25"/>
  <c r="M14" i="25"/>
  <c r="O13" i="25"/>
  <c r="M13" i="25"/>
  <c r="O12" i="25"/>
  <c r="M12" i="25"/>
  <c r="O11" i="25"/>
  <c r="M11" i="25"/>
  <c r="O10" i="25"/>
  <c r="M10" i="25"/>
  <c r="O9" i="25"/>
  <c r="M9" i="25"/>
  <c r="O8" i="25"/>
  <c r="M8" i="25"/>
  <c r="O7" i="25"/>
  <c r="M7" i="25"/>
  <c r="O6" i="25"/>
  <c r="M6" i="25"/>
  <c r="O5" i="25"/>
  <c r="M5" i="25"/>
  <c r="O4" i="25"/>
  <c r="M4" i="25"/>
  <c r="F32" i="25"/>
  <c r="D32" i="25"/>
  <c r="G31" i="25"/>
  <c r="E31" i="25"/>
  <c r="C32" i="25"/>
  <c r="F24" i="25"/>
  <c r="I39" i="25" s="1"/>
  <c r="D24" i="25"/>
  <c r="C24" i="25"/>
  <c r="A48" i="25"/>
  <c r="A47" i="25"/>
  <c r="A46" i="25"/>
  <c r="A45" i="25"/>
  <c r="A44" i="25"/>
  <c r="A43" i="25"/>
  <c r="A42" i="25"/>
  <c r="A41" i="25"/>
  <c r="A40" i="25"/>
  <c r="A39" i="25"/>
  <c r="I37" i="25"/>
  <c r="F37" i="25"/>
  <c r="C37" i="25"/>
  <c r="F34" i="25"/>
  <c r="D34" i="25"/>
  <c r="F33" i="25"/>
  <c r="D33" i="25"/>
  <c r="G30" i="25"/>
  <c r="E30" i="25"/>
  <c r="G29" i="25"/>
  <c r="E29" i="25"/>
  <c r="G28" i="25"/>
  <c r="E28" i="25"/>
  <c r="G27" i="25"/>
  <c r="E27" i="25"/>
  <c r="G26" i="25"/>
  <c r="E26" i="25"/>
  <c r="G23" i="25"/>
  <c r="E23" i="25"/>
  <c r="G22" i="25"/>
  <c r="E22" i="25"/>
  <c r="G21" i="25"/>
  <c r="E21" i="25"/>
  <c r="G20" i="25"/>
  <c r="E20" i="25"/>
  <c r="G19" i="25"/>
  <c r="E19" i="25"/>
  <c r="G18" i="25"/>
  <c r="E18" i="25"/>
  <c r="G17" i="25"/>
  <c r="E17" i="25"/>
  <c r="G16" i="25"/>
  <c r="E16" i="25"/>
  <c r="G15" i="25"/>
  <c r="E15" i="25"/>
  <c r="G14" i="25"/>
  <c r="E14" i="25"/>
  <c r="G13" i="25"/>
  <c r="E13" i="25"/>
  <c r="G12" i="25"/>
  <c r="E12" i="25"/>
  <c r="G11" i="25"/>
  <c r="E11" i="25"/>
  <c r="G10" i="25"/>
  <c r="E10" i="25"/>
  <c r="G9" i="25"/>
  <c r="E9" i="25"/>
  <c r="G8" i="25"/>
  <c r="E8" i="25"/>
  <c r="G7" i="25"/>
  <c r="E7" i="25"/>
  <c r="G6" i="25"/>
  <c r="E6" i="25"/>
  <c r="G5" i="25"/>
  <c r="E5" i="25"/>
  <c r="G4" i="25"/>
  <c r="E4" i="25"/>
  <c r="BZ2" i="25"/>
  <c r="BX2" i="25"/>
  <c r="BW2" i="25"/>
  <c r="BR2" i="25"/>
  <c r="BP2" i="25"/>
  <c r="BO2" i="25"/>
  <c r="BJ2" i="25"/>
  <c r="BH2" i="25"/>
  <c r="BG2" i="25"/>
  <c r="BB2" i="25"/>
  <c r="AZ2" i="25"/>
  <c r="AY2" i="25"/>
  <c r="AT2" i="25"/>
  <c r="AR2" i="25"/>
  <c r="AQ2" i="25"/>
  <c r="AL2" i="25"/>
  <c r="AJ2" i="25"/>
  <c r="AI2" i="25"/>
  <c r="AD2" i="25"/>
  <c r="AB2" i="25"/>
  <c r="AA2" i="25"/>
  <c r="V2" i="25"/>
  <c r="T2" i="25"/>
  <c r="S2" i="25"/>
  <c r="N2" i="25"/>
  <c r="L2" i="25"/>
  <c r="K2" i="25"/>
  <c r="A49" i="24"/>
  <c r="A48" i="24"/>
  <c r="A47" i="24"/>
  <c r="A46" i="24"/>
  <c r="A45" i="24"/>
  <c r="A44" i="24"/>
  <c r="A43" i="24"/>
  <c r="A42" i="24"/>
  <c r="A41" i="24"/>
  <c r="A40" i="24"/>
  <c r="I38" i="24"/>
  <c r="F38" i="24"/>
  <c r="C38" i="24"/>
  <c r="BZ35" i="24"/>
  <c r="BX35" i="24"/>
  <c r="BR35" i="24"/>
  <c r="BP35" i="24"/>
  <c r="BJ35" i="24"/>
  <c r="BH35" i="24"/>
  <c r="BB35" i="24"/>
  <c r="AZ35" i="24"/>
  <c r="AT35" i="24"/>
  <c r="AR35" i="24"/>
  <c r="AL35" i="24"/>
  <c r="AJ35" i="24"/>
  <c r="AD35" i="24"/>
  <c r="AB35" i="24"/>
  <c r="V35" i="24"/>
  <c r="T35" i="24"/>
  <c r="N35" i="24"/>
  <c r="L35" i="24"/>
  <c r="F35" i="24"/>
  <c r="D35" i="24"/>
  <c r="BZ34" i="24"/>
  <c r="BX34" i="24"/>
  <c r="BR34" i="24"/>
  <c r="BP34" i="24"/>
  <c r="BJ34" i="24"/>
  <c r="BH34" i="24"/>
  <c r="BB34" i="24"/>
  <c r="BB33" i="24" s="1"/>
  <c r="AZ34" i="24"/>
  <c r="AZ33" i="24" s="1"/>
  <c r="AT34" i="24"/>
  <c r="AR34" i="24"/>
  <c r="AL34" i="24"/>
  <c r="AJ34" i="24"/>
  <c r="AD34" i="24"/>
  <c r="AB34" i="24"/>
  <c r="V34" i="24"/>
  <c r="T34" i="24"/>
  <c r="N34" i="24"/>
  <c r="L34" i="24"/>
  <c r="F34" i="24"/>
  <c r="D34" i="24"/>
  <c r="BZ33" i="24"/>
  <c r="I49" i="24" s="1"/>
  <c r="BX33" i="24"/>
  <c r="F49" i="24" s="1"/>
  <c r="BJ33" i="24"/>
  <c r="BJ36" i="24" s="1"/>
  <c r="J47" i="24" s="1"/>
  <c r="AQ33" i="24"/>
  <c r="AL33" i="24"/>
  <c r="I44" i="24" s="1"/>
  <c r="N33" i="24"/>
  <c r="I41" i="24" s="1"/>
  <c r="L33" i="24"/>
  <c r="F41" i="24" s="1"/>
  <c r="CA32" i="24"/>
  <c r="BY32" i="24"/>
  <c r="BS32" i="24"/>
  <c r="BQ32" i="24"/>
  <c r="BK32" i="24"/>
  <c r="BI32" i="24"/>
  <c r="BC32" i="24"/>
  <c r="BA32" i="24"/>
  <c r="AU32" i="24"/>
  <c r="AS32" i="24"/>
  <c r="AM32" i="24"/>
  <c r="AK32" i="24"/>
  <c r="AE32" i="24"/>
  <c r="AC32" i="24"/>
  <c r="W32" i="24"/>
  <c r="U32" i="24"/>
  <c r="O32" i="24"/>
  <c r="M32" i="24"/>
  <c r="G32" i="24"/>
  <c r="E32" i="24"/>
  <c r="CA31" i="24"/>
  <c r="BY31" i="24"/>
  <c r="BS31" i="24"/>
  <c r="BQ31" i="24"/>
  <c r="BK31" i="24"/>
  <c r="BI31" i="24"/>
  <c r="BC31" i="24"/>
  <c r="BA31" i="24"/>
  <c r="AU31" i="24"/>
  <c r="AS31" i="24"/>
  <c r="AM31" i="24"/>
  <c r="AK31" i="24"/>
  <c r="AE31" i="24"/>
  <c r="AC31" i="24"/>
  <c r="W31" i="24"/>
  <c r="U31" i="24"/>
  <c r="O31" i="24"/>
  <c r="M31" i="24"/>
  <c r="G31" i="24"/>
  <c r="E31" i="24"/>
  <c r="CA30" i="24"/>
  <c r="BY30" i="24"/>
  <c r="BS30" i="24"/>
  <c r="BQ30" i="24"/>
  <c r="BK30" i="24"/>
  <c r="BI30" i="24"/>
  <c r="BC30" i="24"/>
  <c r="BA30" i="24"/>
  <c r="AU30" i="24"/>
  <c r="AS30" i="24"/>
  <c r="AM30" i="24"/>
  <c r="AK30" i="24"/>
  <c r="AE30" i="24"/>
  <c r="AC30" i="24"/>
  <c r="W30" i="24"/>
  <c r="U30" i="24"/>
  <c r="O30" i="24"/>
  <c r="M30" i="24"/>
  <c r="G30" i="24"/>
  <c r="E30" i="24"/>
  <c r="CA29" i="24"/>
  <c r="BY29" i="24"/>
  <c r="BS29" i="24"/>
  <c r="BQ29" i="24"/>
  <c r="BK29" i="24"/>
  <c r="BI29" i="24"/>
  <c r="BC29" i="24"/>
  <c r="BA29" i="24"/>
  <c r="AU29" i="24"/>
  <c r="AS29" i="24"/>
  <c r="AM29" i="24"/>
  <c r="AK29" i="24"/>
  <c r="AE29" i="24"/>
  <c r="AC29" i="24"/>
  <c r="W29" i="24"/>
  <c r="U29" i="24"/>
  <c r="O29" i="24"/>
  <c r="M29" i="24"/>
  <c r="G29" i="24"/>
  <c r="E29" i="24"/>
  <c r="CA28" i="24"/>
  <c r="BY28" i="24"/>
  <c r="BS28" i="24"/>
  <c r="BQ28" i="24"/>
  <c r="BK28" i="24"/>
  <c r="BI28" i="24"/>
  <c r="BC28" i="24"/>
  <c r="BA28" i="24"/>
  <c r="AU28" i="24"/>
  <c r="AS28" i="24"/>
  <c r="AM28" i="24"/>
  <c r="AK28" i="24"/>
  <c r="AE28" i="24"/>
  <c r="AC28" i="24"/>
  <c r="W28" i="24"/>
  <c r="U28" i="24"/>
  <c r="O28" i="24"/>
  <c r="M28" i="24"/>
  <c r="G28" i="24"/>
  <c r="E28" i="24"/>
  <c r="BZ26" i="24"/>
  <c r="BX26" i="24"/>
  <c r="BW26" i="24"/>
  <c r="BW33" i="24" s="1"/>
  <c r="BR26" i="24"/>
  <c r="BR33" i="24" s="1"/>
  <c r="BP26" i="24"/>
  <c r="BP33" i="24" s="1"/>
  <c r="BO26" i="24"/>
  <c r="BO33" i="24" s="1"/>
  <c r="BJ26" i="24"/>
  <c r="BH26" i="24"/>
  <c r="BH33" i="24" s="1"/>
  <c r="BG26" i="24"/>
  <c r="BG33" i="24" s="1"/>
  <c r="BB26" i="24"/>
  <c r="AZ26" i="24"/>
  <c r="AY26" i="24"/>
  <c r="AY33" i="24" s="1"/>
  <c r="AT26" i="24"/>
  <c r="AT33" i="24" s="1"/>
  <c r="AR26" i="24"/>
  <c r="AR33" i="24" s="1"/>
  <c r="AQ26" i="24"/>
  <c r="AL26" i="24"/>
  <c r="AJ26" i="24"/>
  <c r="AJ33" i="24" s="1"/>
  <c r="AI26" i="24"/>
  <c r="AI33" i="24" s="1"/>
  <c r="AD26" i="24"/>
  <c r="AD33" i="24" s="1"/>
  <c r="AB26" i="24"/>
  <c r="AB33" i="24" s="1"/>
  <c r="AA26" i="24"/>
  <c r="AA33" i="24" s="1"/>
  <c r="V26" i="24"/>
  <c r="V33" i="24" s="1"/>
  <c r="T26" i="24"/>
  <c r="T33" i="24" s="1"/>
  <c r="S26" i="24"/>
  <c r="S33" i="24" s="1"/>
  <c r="N26" i="24"/>
  <c r="L26" i="24"/>
  <c r="K26" i="24"/>
  <c r="K33" i="24" s="1"/>
  <c r="F26" i="24"/>
  <c r="F33" i="24" s="1"/>
  <c r="D26" i="24"/>
  <c r="D33" i="24" s="1"/>
  <c r="C26" i="24"/>
  <c r="C33" i="24" s="1"/>
  <c r="CA25" i="24"/>
  <c r="BY25" i="24"/>
  <c r="BS25" i="24"/>
  <c r="BQ25" i="24"/>
  <c r="BK25" i="24"/>
  <c r="BI25" i="24"/>
  <c r="BC25" i="24"/>
  <c r="BA25" i="24"/>
  <c r="AU25" i="24"/>
  <c r="AS25" i="24"/>
  <c r="AM25" i="24"/>
  <c r="AK25" i="24"/>
  <c r="AE25" i="24"/>
  <c r="AC25" i="24"/>
  <c r="W25" i="24"/>
  <c r="U25" i="24"/>
  <c r="O25" i="24"/>
  <c r="M25" i="24"/>
  <c r="G25" i="24"/>
  <c r="E25" i="24"/>
  <c r="CA24" i="24"/>
  <c r="BY24" i="24"/>
  <c r="BS24" i="24"/>
  <c r="BQ24" i="24"/>
  <c r="BK24" i="24"/>
  <c r="BI24" i="24"/>
  <c r="BC24" i="24"/>
  <c r="BA24" i="24"/>
  <c r="AU24" i="24"/>
  <c r="AS24" i="24"/>
  <c r="AM24" i="24"/>
  <c r="AK24" i="24"/>
  <c r="AE24" i="24"/>
  <c r="AC24" i="24"/>
  <c r="W24" i="24"/>
  <c r="U24" i="24"/>
  <c r="O24" i="24"/>
  <c r="M24" i="24"/>
  <c r="G24" i="24"/>
  <c r="E24" i="24"/>
  <c r="CA23" i="24"/>
  <c r="BY23" i="24"/>
  <c r="BS23" i="24"/>
  <c r="BQ23" i="24"/>
  <c r="BK23" i="24"/>
  <c r="BI23" i="24"/>
  <c r="BC23" i="24"/>
  <c r="BA23" i="24"/>
  <c r="AU23" i="24"/>
  <c r="AS23" i="24"/>
  <c r="AM23" i="24"/>
  <c r="AK23" i="24"/>
  <c r="AE23" i="24"/>
  <c r="AC23" i="24"/>
  <c r="W23" i="24"/>
  <c r="U23" i="24"/>
  <c r="O23" i="24"/>
  <c r="M23" i="24"/>
  <c r="G23" i="24"/>
  <c r="E23" i="24"/>
  <c r="CA22" i="24"/>
  <c r="BY22" i="24"/>
  <c r="BS22" i="24"/>
  <c r="BQ22" i="24"/>
  <c r="BK22" i="24"/>
  <c r="BI22" i="24"/>
  <c r="BC22" i="24"/>
  <c r="BA22" i="24"/>
  <c r="AU22" i="24"/>
  <c r="AS22" i="24"/>
  <c r="AM22" i="24"/>
  <c r="AK22" i="24"/>
  <c r="AE22" i="24"/>
  <c r="AC22" i="24"/>
  <c r="W22" i="24"/>
  <c r="U22" i="24"/>
  <c r="O22" i="24"/>
  <c r="M22" i="24"/>
  <c r="G22" i="24"/>
  <c r="E22" i="24"/>
  <c r="CA21" i="24"/>
  <c r="BY21" i="24"/>
  <c r="BS21" i="24"/>
  <c r="BQ21" i="24"/>
  <c r="BK21" i="24"/>
  <c r="BI21" i="24"/>
  <c r="BC21" i="24"/>
  <c r="BA21" i="24"/>
  <c r="AU21" i="24"/>
  <c r="AS21" i="24"/>
  <c r="AM21" i="24"/>
  <c r="AK21" i="24"/>
  <c r="AE21" i="24"/>
  <c r="AC21" i="24"/>
  <c r="W21" i="24"/>
  <c r="U21" i="24"/>
  <c r="O21" i="24"/>
  <c r="M21" i="24"/>
  <c r="G21" i="24"/>
  <c r="E21" i="24"/>
  <c r="CA20" i="24"/>
  <c r="BY20" i="24"/>
  <c r="BS20" i="24"/>
  <c r="BQ20" i="24"/>
  <c r="BK20" i="24"/>
  <c r="BI20" i="24"/>
  <c r="BC20" i="24"/>
  <c r="BA20" i="24"/>
  <c r="AU20" i="24"/>
  <c r="AS20" i="24"/>
  <c r="AM20" i="24"/>
  <c r="AK20" i="24"/>
  <c r="AE20" i="24"/>
  <c r="AC20" i="24"/>
  <c r="W20" i="24"/>
  <c r="U20" i="24"/>
  <c r="O20" i="24"/>
  <c r="M20" i="24"/>
  <c r="G20" i="24"/>
  <c r="E20" i="24"/>
  <c r="CA19" i="24"/>
  <c r="BY19" i="24"/>
  <c r="BS19" i="24"/>
  <c r="BQ19" i="24"/>
  <c r="BK19" i="24"/>
  <c r="BI19" i="24"/>
  <c r="BC19" i="24"/>
  <c r="BA19" i="24"/>
  <c r="AU19" i="24"/>
  <c r="AS19" i="24"/>
  <c r="AM19" i="24"/>
  <c r="AK19" i="24"/>
  <c r="AE19" i="24"/>
  <c r="AC19" i="24"/>
  <c r="W19" i="24"/>
  <c r="U19" i="24"/>
  <c r="O19" i="24"/>
  <c r="M19" i="24"/>
  <c r="G19" i="24"/>
  <c r="E19" i="24"/>
  <c r="CA18" i="24"/>
  <c r="BY18" i="24"/>
  <c r="BS18" i="24"/>
  <c r="BQ18" i="24"/>
  <c r="BK18" i="24"/>
  <c r="BI18" i="24"/>
  <c r="BC18" i="24"/>
  <c r="BA18" i="24"/>
  <c r="AU18" i="24"/>
  <c r="AS18" i="24"/>
  <c r="AM18" i="24"/>
  <c r="AK18" i="24"/>
  <c r="AE18" i="24"/>
  <c r="AC18" i="24"/>
  <c r="W18" i="24"/>
  <c r="U18" i="24"/>
  <c r="O18" i="24"/>
  <c r="M18" i="24"/>
  <c r="G18" i="24"/>
  <c r="E18" i="24"/>
  <c r="CA17" i="24"/>
  <c r="BY17" i="24"/>
  <c r="BS17" i="24"/>
  <c r="BQ17" i="24"/>
  <c r="BK17" i="24"/>
  <c r="BI17" i="24"/>
  <c r="BC17" i="24"/>
  <c r="BA17" i="24"/>
  <c r="AU17" i="24"/>
  <c r="AS17" i="24"/>
  <c r="AM17" i="24"/>
  <c r="AK17" i="24"/>
  <c r="AE17" i="24"/>
  <c r="AC17" i="24"/>
  <c r="W17" i="24"/>
  <c r="U17" i="24"/>
  <c r="O17" i="24"/>
  <c r="M17" i="24"/>
  <c r="G17" i="24"/>
  <c r="E17" i="24"/>
  <c r="CA16" i="24"/>
  <c r="BY16" i="24"/>
  <c r="BS16" i="24"/>
  <c r="BQ16" i="24"/>
  <c r="BK16" i="24"/>
  <c r="BI16" i="24"/>
  <c r="BC16" i="24"/>
  <c r="BA16" i="24"/>
  <c r="AU16" i="24"/>
  <c r="AS16" i="24"/>
  <c r="AM16" i="24"/>
  <c r="AK16" i="24"/>
  <c r="AE16" i="24"/>
  <c r="AC16" i="24"/>
  <c r="W16" i="24"/>
  <c r="U16" i="24"/>
  <c r="O16" i="24"/>
  <c r="M16" i="24"/>
  <c r="G16" i="24"/>
  <c r="E16" i="24"/>
  <c r="CA15" i="24"/>
  <c r="BY15" i="24"/>
  <c r="BS15" i="24"/>
  <c r="BQ15" i="24"/>
  <c r="BK15" i="24"/>
  <c r="BI15" i="24"/>
  <c r="BC15" i="24"/>
  <c r="BA15" i="24"/>
  <c r="AU15" i="24"/>
  <c r="AS15" i="24"/>
  <c r="AM15" i="24"/>
  <c r="AK15" i="24"/>
  <c r="AE15" i="24"/>
  <c r="AC15" i="24"/>
  <c r="W15" i="24"/>
  <c r="U15" i="24"/>
  <c r="O15" i="24"/>
  <c r="M15" i="24"/>
  <c r="G15" i="24"/>
  <c r="E15" i="24"/>
  <c r="CA14" i="24"/>
  <c r="BY14" i="24"/>
  <c r="BS14" i="24"/>
  <c r="BQ14" i="24"/>
  <c r="BK14" i="24"/>
  <c r="BI14" i="24"/>
  <c r="BC14" i="24"/>
  <c r="BA14" i="24"/>
  <c r="AU14" i="24"/>
  <c r="AS14" i="24"/>
  <c r="AM14" i="24"/>
  <c r="AK14" i="24"/>
  <c r="AE14" i="24"/>
  <c r="AC14" i="24"/>
  <c r="W14" i="24"/>
  <c r="U14" i="24"/>
  <c r="O14" i="24"/>
  <c r="M14" i="24"/>
  <c r="G14" i="24"/>
  <c r="E14" i="24"/>
  <c r="CA13" i="24"/>
  <c r="BY13" i="24"/>
  <c r="BS13" i="24"/>
  <c r="BQ13" i="24"/>
  <c r="BK13" i="24"/>
  <c r="BI13" i="24"/>
  <c r="BC13" i="24"/>
  <c r="BA13" i="24"/>
  <c r="AU13" i="24"/>
  <c r="AS13" i="24"/>
  <c r="AM13" i="24"/>
  <c r="AK13" i="24"/>
  <c r="AE13" i="24"/>
  <c r="AC13" i="24"/>
  <c r="W13" i="24"/>
  <c r="U13" i="24"/>
  <c r="O13" i="24"/>
  <c r="M13" i="24"/>
  <c r="G13" i="24"/>
  <c r="E13" i="24"/>
  <c r="CA12" i="24"/>
  <c r="BY12" i="24"/>
  <c r="BS12" i="24"/>
  <c r="BQ12" i="24"/>
  <c r="BK12" i="24"/>
  <c r="BI12" i="24"/>
  <c r="BC12" i="24"/>
  <c r="BA12" i="24"/>
  <c r="AU12" i="24"/>
  <c r="AS12" i="24"/>
  <c r="AM12" i="24"/>
  <c r="AK12" i="24"/>
  <c r="AE12" i="24"/>
  <c r="AC12" i="24"/>
  <c r="W12" i="24"/>
  <c r="U12" i="24"/>
  <c r="O12" i="24"/>
  <c r="M12" i="24"/>
  <c r="G12" i="24"/>
  <c r="E12" i="24"/>
  <c r="CA11" i="24"/>
  <c r="BY11" i="24"/>
  <c r="BS11" i="24"/>
  <c r="BQ11" i="24"/>
  <c r="BK11" i="24"/>
  <c r="BI11" i="24"/>
  <c r="BC11" i="24"/>
  <c r="BA11" i="24"/>
  <c r="AU11" i="24"/>
  <c r="AS11" i="24"/>
  <c r="AM11" i="24"/>
  <c r="AK11" i="24"/>
  <c r="AE11" i="24"/>
  <c r="AC11" i="24"/>
  <c r="W11" i="24"/>
  <c r="U11" i="24"/>
  <c r="O11" i="24"/>
  <c r="M11" i="24"/>
  <c r="G11" i="24"/>
  <c r="E11" i="24"/>
  <c r="CA10" i="24"/>
  <c r="BY10" i="24"/>
  <c r="BS10" i="24"/>
  <c r="BQ10" i="24"/>
  <c r="BK10" i="24"/>
  <c r="BI10" i="24"/>
  <c r="BC10" i="24"/>
  <c r="BA10" i="24"/>
  <c r="AU10" i="24"/>
  <c r="AS10" i="24"/>
  <c r="AM10" i="24"/>
  <c r="AK10" i="24"/>
  <c r="AE10" i="24"/>
  <c r="AC10" i="24"/>
  <c r="W10" i="24"/>
  <c r="U10" i="24"/>
  <c r="O10" i="24"/>
  <c r="M10" i="24"/>
  <c r="G10" i="24"/>
  <c r="E10" i="24"/>
  <c r="CA9" i="24"/>
  <c r="BY9" i="24"/>
  <c r="BS9" i="24"/>
  <c r="BQ9" i="24"/>
  <c r="BK9" i="24"/>
  <c r="BI9" i="24"/>
  <c r="BC9" i="24"/>
  <c r="BA9" i="24"/>
  <c r="AU9" i="24"/>
  <c r="AS9" i="24"/>
  <c r="AM9" i="24"/>
  <c r="AK9" i="24"/>
  <c r="AE9" i="24"/>
  <c r="AC9" i="24"/>
  <c r="W9" i="24"/>
  <c r="U9" i="24"/>
  <c r="O9" i="24"/>
  <c r="M9" i="24"/>
  <c r="G9" i="24"/>
  <c r="E9" i="24"/>
  <c r="CA8" i="24"/>
  <c r="BY8" i="24"/>
  <c r="BS8" i="24"/>
  <c r="BQ8" i="24"/>
  <c r="BK8" i="24"/>
  <c r="BI8" i="24"/>
  <c r="BC8" i="24"/>
  <c r="BA8" i="24"/>
  <c r="AU8" i="24"/>
  <c r="AS8" i="24"/>
  <c r="AM8" i="24"/>
  <c r="AK8" i="24"/>
  <c r="AE8" i="24"/>
  <c r="AC8" i="24"/>
  <c r="W8" i="24"/>
  <c r="U8" i="24"/>
  <c r="O8" i="24"/>
  <c r="M8" i="24"/>
  <c r="G8" i="24"/>
  <c r="E8" i="24"/>
  <c r="CA7" i="24"/>
  <c r="BY7" i="24"/>
  <c r="BS7" i="24"/>
  <c r="BQ7" i="24"/>
  <c r="BK7" i="24"/>
  <c r="BI7" i="24"/>
  <c r="BC7" i="24"/>
  <c r="BA7" i="24"/>
  <c r="AU7" i="24"/>
  <c r="AS7" i="24"/>
  <c r="AM7" i="24"/>
  <c r="AK7" i="24"/>
  <c r="AE7" i="24"/>
  <c r="AC7" i="24"/>
  <c r="W7" i="24"/>
  <c r="U7" i="24"/>
  <c r="O7" i="24"/>
  <c r="M7" i="24"/>
  <c r="G7" i="24"/>
  <c r="E7" i="24"/>
  <c r="CA6" i="24"/>
  <c r="BY6" i="24"/>
  <c r="BS6" i="24"/>
  <c r="BQ6" i="24"/>
  <c r="BK6" i="24"/>
  <c r="BI6" i="24"/>
  <c r="BC6" i="24"/>
  <c r="BA6" i="24"/>
  <c r="AU6" i="24"/>
  <c r="AS6" i="24"/>
  <c r="AM6" i="24"/>
  <c r="AK6" i="24"/>
  <c r="AE6" i="24"/>
  <c r="AC6" i="24"/>
  <c r="W6" i="24"/>
  <c r="U6" i="24"/>
  <c r="O6" i="24"/>
  <c r="M6" i="24"/>
  <c r="G6" i="24"/>
  <c r="E6" i="24"/>
  <c r="CA5" i="24"/>
  <c r="BY5" i="24"/>
  <c r="BS5" i="24"/>
  <c r="BQ5" i="24"/>
  <c r="BK5" i="24"/>
  <c r="BI5" i="24"/>
  <c r="BC5" i="24"/>
  <c r="BA5" i="24"/>
  <c r="AU5" i="24"/>
  <c r="AS5" i="24"/>
  <c r="AM5" i="24"/>
  <c r="AK5" i="24"/>
  <c r="AE5" i="24"/>
  <c r="AC5" i="24"/>
  <c r="W5" i="24"/>
  <c r="U5" i="24"/>
  <c r="O5" i="24"/>
  <c r="M5" i="24"/>
  <c r="G5" i="24"/>
  <c r="E5" i="24"/>
  <c r="CA4" i="24"/>
  <c r="BY4" i="24"/>
  <c r="BS4" i="24"/>
  <c r="BQ4" i="24"/>
  <c r="BK4" i="24"/>
  <c r="BI4" i="24"/>
  <c r="BC4" i="24"/>
  <c r="BA4" i="24"/>
  <c r="AU4" i="24"/>
  <c r="AS4" i="24"/>
  <c r="AM4" i="24"/>
  <c r="AK4" i="24"/>
  <c r="AE4" i="24"/>
  <c r="AC4" i="24"/>
  <c r="W4" i="24"/>
  <c r="U4" i="24"/>
  <c r="O4" i="24"/>
  <c r="M4" i="24"/>
  <c r="G4" i="24"/>
  <c r="E4" i="24"/>
  <c r="BZ2" i="24"/>
  <c r="BX2" i="24"/>
  <c r="BW2" i="24"/>
  <c r="BR2" i="24"/>
  <c r="BP2" i="24"/>
  <c r="BO2" i="24"/>
  <c r="BJ2" i="24"/>
  <c r="BH2" i="24"/>
  <c r="BG2" i="24"/>
  <c r="BB2" i="24"/>
  <c r="AZ2" i="24"/>
  <c r="AY2" i="24"/>
  <c r="AT2" i="24"/>
  <c r="AR2" i="24"/>
  <c r="AQ2" i="24"/>
  <c r="AL2" i="24"/>
  <c r="AJ2" i="24"/>
  <c r="AI2" i="24"/>
  <c r="AD2" i="24"/>
  <c r="AB2" i="24"/>
  <c r="AA2" i="24"/>
  <c r="V2" i="24"/>
  <c r="T2" i="24"/>
  <c r="S2" i="24"/>
  <c r="N2" i="24"/>
  <c r="L2" i="24"/>
  <c r="K2" i="24"/>
  <c r="A37" i="23"/>
  <c r="A36" i="23"/>
  <c r="A35" i="23"/>
  <c r="A34" i="23"/>
  <c r="A33" i="23"/>
  <c r="A32" i="23"/>
  <c r="A31" i="23"/>
  <c r="A30" i="23"/>
  <c r="A29" i="23"/>
  <c r="A28" i="23"/>
  <c r="I26" i="23"/>
  <c r="F26" i="23"/>
  <c r="C26" i="23"/>
  <c r="BZ23" i="23"/>
  <c r="BX23" i="23"/>
  <c r="BR23" i="23"/>
  <c r="BP23" i="23"/>
  <c r="BJ23" i="23"/>
  <c r="BH23" i="23"/>
  <c r="BB23" i="23"/>
  <c r="AZ23" i="23"/>
  <c r="AT23" i="23"/>
  <c r="AR23" i="23"/>
  <c r="AL23" i="23"/>
  <c r="AJ23" i="23"/>
  <c r="AD23" i="23"/>
  <c r="AB23" i="23"/>
  <c r="V23" i="23"/>
  <c r="T23" i="23"/>
  <c r="N23" i="23"/>
  <c r="L23" i="23"/>
  <c r="F23" i="23"/>
  <c r="D23" i="23"/>
  <c r="BZ22" i="23"/>
  <c r="BX22" i="23"/>
  <c r="BR22" i="23"/>
  <c r="BP22" i="23"/>
  <c r="BJ22" i="23"/>
  <c r="BH22" i="23"/>
  <c r="BB22" i="23"/>
  <c r="AZ22" i="23"/>
  <c r="AT22" i="23"/>
  <c r="AR22" i="23"/>
  <c r="AL22" i="23"/>
  <c r="AJ22" i="23"/>
  <c r="AD22" i="23"/>
  <c r="AB22" i="23"/>
  <c r="V22" i="23"/>
  <c r="T22" i="23"/>
  <c r="N22" i="23"/>
  <c r="L22" i="23"/>
  <c r="F22" i="23"/>
  <c r="D22" i="23"/>
  <c r="BJ21" i="23"/>
  <c r="I35" i="23" s="1"/>
  <c r="BH21" i="23"/>
  <c r="BH24" i="23" s="1"/>
  <c r="G35" i="23" s="1"/>
  <c r="AQ21" i="23"/>
  <c r="C33" i="23" s="1"/>
  <c r="AL21" i="23"/>
  <c r="AL24" i="23" s="1"/>
  <c r="J32" i="23" s="1"/>
  <c r="T21" i="23"/>
  <c r="F30" i="23" s="1"/>
  <c r="S21" i="23"/>
  <c r="S24" i="23" s="1"/>
  <c r="D30" i="23" s="1"/>
  <c r="CA20" i="23"/>
  <c r="BY20" i="23"/>
  <c r="BS20" i="23"/>
  <c r="BQ20" i="23"/>
  <c r="BK20" i="23"/>
  <c r="BI20" i="23"/>
  <c r="BC20" i="23"/>
  <c r="BA20" i="23"/>
  <c r="AU20" i="23"/>
  <c r="AS20" i="23"/>
  <c r="AM20" i="23"/>
  <c r="AK20" i="23"/>
  <c r="AE20" i="23"/>
  <c r="AC20" i="23"/>
  <c r="W20" i="23"/>
  <c r="U20" i="23"/>
  <c r="O20" i="23"/>
  <c r="M20" i="23"/>
  <c r="G20" i="23"/>
  <c r="E20" i="23"/>
  <c r="CA19" i="23"/>
  <c r="BY19" i="23"/>
  <c r="BS19" i="23"/>
  <c r="BQ19" i="23"/>
  <c r="BK19" i="23"/>
  <c r="BI19" i="23"/>
  <c r="BC19" i="23"/>
  <c r="BA19" i="23"/>
  <c r="AU19" i="23"/>
  <c r="AS19" i="23"/>
  <c r="AM19" i="23"/>
  <c r="AK19" i="23"/>
  <c r="AE19" i="23"/>
  <c r="AC19" i="23"/>
  <c r="W19" i="23"/>
  <c r="U19" i="23"/>
  <c r="O19" i="23"/>
  <c r="M19" i="23"/>
  <c r="G19" i="23"/>
  <c r="E19" i="23"/>
  <c r="CA18" i="23"/>
  <c r="BY18" i="23"/>
  <c r="BS18" i="23"/>
  <c r="BQ18" i="23"/>
  <c r="BK18" i="23"/>
  <c r="BI18" i="23"/>
  <c r="BC18" i="23"/>
  <c r="BA18" i="23"/>
  <c r="AU18" i="23"/>
  <c r="AS18" i="23"/>
  <c r="AM18" i="23"/>
  <c r="AK18" i="23"/>
  <c r="AE18" i="23"/>
  <c r="AC18" i="23"/>
  <c r="W18" i="23"/>
  <c r="U18" i="23"/>
  <c r="O18" i="23"/>
  <c r="M18" i="23"/>
  <c r="G18" i="23"/>
  <c r="E18" i="23"/>
  <c r="CA17" i="23"/>
  <c r="BY17" i="23"/>
  <c r="BS17" i="23"/>
  <c r="BQ17" i="23"/>
  <c r="BK17" i="23"/>
  <c r="BI17" i="23"/>
  <c r="BC17" i="23"/>
  <c r="BA17" i="23"/>
  <c r="AU17" i="23"/>
  <c r="AS17" i="23"/>
  <c r="AM17" i="23"/>
  <c r="AK17" i="23"/>
  <c r="AE17" i="23"/>
  <c r="AC17" i="23"/>
  <c r="W17" i="23"/>
  <c r="U17" i="23"/>
  <c r="O17" i="23"/>
  <c r="M17" i="23"/>
  <c r="G17" i="23"/>
  <c r="E17" i="23"/>
  <c r="CA16" i="23"/>
  <c r="BY16" i="23"/>
  <c r="BS16" i="23"/>
  <c r="BQ16" i="23"/>
  <c r="BK16" i="23"/>
  <c r="BI16" i="23"/>
  <c r="BC16" i="23"/>
  <c r="BA16" i="23"/>
  <c r="AU16" i="23"/>
  <c r="AS16" i="23"/>
  <c r="AM16" i="23"/>
  <c r="AK16" i="23"/>
  <c r="AE16" i="23"/>
  <c r="AC16" i="23"/>
  <c r="W16" i="23"/>
  <c r="U16" i="23"/>
  <c r="O16" i="23"/>
  <c r="M16" i="23"/>
  <c r="G16" i="23"/>
  <c r="E16" i="23"/>
  <c r="BZ14" i="23"/>
  <c r="BZ21" i="23" s="1"/>
  <c r="BX14" i="23"/>
  <c r="BX21" i="23" s="1"/>
  <c r="BW14" i="23"/>
  <c r="BW21" i="23" s="1"/>
  <c r="BR14" i="23"/>
  <c r="BR21" i="23" s="1"/>
  <c r="BP14" i="23"/>
  <c r="BP21" i="23" s="1"/>
  <c r="BO14" i="23"/>
  <c r="BO21" i="23" s="1"/>
  <c r="BJ14" i="23"/>
  <c r="BH14" i="23"/>
  <c r="BG14" i="23"/>
  <c r="BG21" i="23" s="1"/>
  <c r="BB14" i="23"/>
  <c r="BB21" i="23" s="1"/>
  <c r="AZ14" i="23"/>
  <c r="AZ21" i="23" s="1"/>
  <c r="AY14" i="23"/>
  <c r="AY21" i="23" s="1"/>
  <c r="AT14" i="23"/>
  <c r="AT21" i="23" s="1"/>
  <c r="AR14" i="23"/>
  <c r="AR21" i="23" s="1"/>
  <c r="AQ14" i="23"/>
  <c r="AL14" i="23"/>
  <c r="AJ14" i="23"/>
  <c r="AJ21" i="23" s="1"/>
  <c r="AI14" i="23"/>
  <c r="AI21" i="23" s="1"/>
  <c r="AD14" i="23"/>
  <c r="AD21" i="23" s="1"/>
  <c r="AB14" i="23"/>
  <c r="AB21" i="23" s="1"/>
  <c r="AA14" i="23"/>
  <c r="AA21" i="23" s="1"/>
  <c r="V14" i="23"/>
  <c r="V21" i="23" s="1"/>
  <c r="T14" i="23"/>
  <c r="S14" i="23"/>
  <c r="N14" i="23"/>
  <c r="N21" i="23" s="1"/>
  <c r="L14" i="23"/>
  <c r="L21" i="23" s="1"/>
  <c r="K14" i="23"/>
  <c r="K21" i="23" s="1"/>
  <c r="F14" i="23"/>
  <c r="F21" i="23" s="1"/>
  <c r="D14" i="23"/>
  <c r="D21" i="23" s="1"/>
  <c r="C14" i="23"/>
  <c r="C21" i="23" s="1"/>
  <c r="CA13" i="23"/>
  <c r="BY13" i="23"/>
  <c r="BS13" i="23"/>
  <c r="BQ13" i="23"/>
  <c r="BK13" i="23"/>
  <c r="BI13" i="23"/>
  <c r="BC13" i="23"/>
  <c r="BA13" i="23"/>
  <c r="AU13" i="23"/>
  <c r="AS13" i="23"/>
  <c r="AM13" i="23"/>
  <c r="AK13" i="23"/>
  <c r="AE13" i="23"/>
  <c r="AC13" i="23"/>
  <c r="W13" i="23"/>
  <c r="U13" i="23"/>
  <c r="O13" i="23"/>
  <c r="M13" i="23"/>
  <c r="G13" i="23"/>
  <c r="E13" i="23"/>
  <c r="CA12" i="23"/>
  <c r="BY12" i="23"/>
  <c r="BS12" i="23"/>
  <c r="BQ12" i="23"/>
  <c r="BK12" i="23"/>
  <c r="BI12" i="23"/>
  <c r="BC12" i="23"/>
  <c r="BA12" i="23"/>
  <c r="AU12" i="23"/>
  <c r="AS12" i="23"/>
  <c r="AM12" i="23"/>
  <c r="AK12" i="23"/>
  <c r="AE12" i="23"/>
  <c r="AC12" i="23"/>
  <c r="W12" i="23"/>
  <c r="U12" i="23"/>
  <c r="O12" i="23"/>
  <c r="M12" i="23"/>
  <c r="G12" i="23"/>
  <c r="E12" i="23"/>
  <c r="CA11" i="23"/>
  <c r="BY11" i="23"/>
  <c r="BS11" i="23"/>
  <c r="BQ11" i="23"/>
  <c r="BK11" i="23"/>
  <c r="BI11" i="23"/>
  <c r="BC11" i="23"/>
  <c r="BA11" i="23"/>
  <c r="AU11" i="23"/>
  <c r="AS11" i="23"/>
  <c r="AM11" i="23"/>
  <c r="AK11" i="23"/>
  <c r="AE11" i="23"/>
  <c r="AC11" i="23"/>
  <c r="W11" i="23"/>
  <c r="U11" i="23"/>
  <c r="O11" i="23"/>
  <c r="M11" i="23"/>
  <c r="G11" i="23"/>
  <c r="E11" i="23"/>
  <c r="CA10" i="23"/>
  <c r="BY10" i="23"/>
  <c r="BS10" i="23"/>
  <c r="BQ10" i="23"/>
  <c r="BK10" i="23"/>
  <c r="BI10" i="23"/>
  <c r="BC10" i="23"/>
  <c r="BA10" i="23"/>
  <c r="AU10" i="23"/>
  <c r="AS10" i="23"/>
  <c r="AM10" i="23"/>
  <c r="AK10" i="23"/>
  <c r="AE10" i="23"/>
  <c r="AC10" i="23"/>
  <c r="W10" i="23"/>
  <c r="U10" i="23"/>
  <c r="O10" i="23"/>
  <c r="M10" i="23"/>
  <c r="G10" i="23"/>
  <c r="E10" i="23"/>
  <c r="CA9" i="23"/>
  <c r="BY9" i="23"/>
  <c r="BS9" i="23"/>
  <c r="BQ9" i="23"/>
  <c r="BK9" i="23"/>
  <c r="BI9" i="23"/>
  <c r="BC9" i="23"/>
  <c r="BA9" i="23"/>
  <c r="AU9" i="23"/>
  <c r="AS9" i="23"/>
  <c r="AM9" i="23"/>
  <c r="AK9" i="23"/>
  <c r="AE9" i="23"/>
  <c r="AC9" i="23"/>
  <c r="W9" i="23"/>
  <c r="U9" i="23"/>
  <c r="O9" i="23"/>
  <c r="M9" i="23"/>
  <c r="G9" i="23"/>
  <c r="E9" i="23"/>
  <c r="CA8" i="23"/>
  <c r="BY8" i="23"/>
  <c r="BS8" i="23"/>
  <c r="BQ8" i="23"/>
  <c r="BK8" i="23"/>
  <c r="BI8" i="23"/>
  <c r="BC8" i="23"/>
  <c r="BA8" i="23"/>
  <c r="AU8" i="23"/>
  <c r="AS8" i="23"/>
  <c r="AM8" i="23"/>
  <c r="AK8" i="23"/>
  <c r="AE8" i="23"/>
  <c r="AC8" i="23"/>
  <c r="W8" i="23"/>
  <c r="U8" i="23"/>
  <c r="O8" i="23"/>
  <c r="M8" i="23"/>
  <c r="G8" i="23"/>
  <c r="E8" i="23"/>
  <c r="CA7" i="23"/>
  <c r="BY7" i="23"/>
  <c r="BS7" i="23"/>
  <c r="BQ7" i="23"/>
  <c r="BK7" i="23"/>
  <c r="BI7" i="23"/>
  <c r="BC7" i="23"/>
  <c r="BA7" i="23"/>
  <c r="AU7" i="23"/>
  <c r="AS7" i="23"/>
  <c r="AM7" i="23"/>
  <c r="AK7" i="23"/>
  <c r="AE7" i="23"/>
  <c r="AC7" i="23"/>
  <c r="W7" i="23"/>
  <c r="U7" i="23"/>
  <c r="O7" i="23"/>
  <c r="M7" i="23"/>
  <c r="G7" i="23"/>
  <c r="E7" i="23"/>
  <c r="CA6" i="23"/>
  <c r="BY6" i="23"/>
  <c r="BS6" i="23"/>
  <c r="BQ6" i="23"/>
  <c r="BK6" i="23"/>
  <c r="BI6" i="23"/>
  <c r="BC6" i="23"/>
  <c r="BA6" i="23"/>
  <c r="AU6" i="23"/>
  <c r="AS6" i="23"/>
  <c r="AM6" i="23"/>
  <c r="AK6" i="23"/>
  <c r="AE6" i="23"/>
  <c r="AC6" i="23"/>
  <c r="W6" i="23"/>
  <c r="U6" i="23"/>
  <c r="O6" i="23"/>
  <c r="M6" i="23"/>
  <c r="G6" i="23"/>
  <c r="E6" i="23"/>
  <c r="CA5" i="23"/>
  <c r="BY5" i="23"/>
  <c r="BS5" i="23"/>
  <c r="BQ5" i="23"/>
  <c r="BK5" i="23"/>
  <c r="BI5" i="23"/>
  <c r="BC5" i="23"/>
  <c r="BA5" i="23"/>
  <c r="AU5" i="23"/>
  <c r="AS5" i="23"/>
  <c r="AM5" i="23"/>
  <c r="AK5" i="23"/>
  <c r="AE5" i="23"/>
  <c r="AC5" i="23"/>
  <c r="W5" i="23"/>
  <c r="U5" i="23"/>
  <c r="O5" i="23"/>
  <c r="M5" i="23"/>
  <c r="G5" i="23"/>
  <c r="E5" i="23"/>
  <c r="CA4" i="23"/>
  <c r="BY4" i="23"/>
  <c r="BS4" i="23"/>
  <c r="BQ4" i="23"/>
  <c r="BK4" i="23"/>
  <c r="BI4" i="23"/>
  <c r="BC4" i="23"/>
  <c r="BA4" i="23"/>
  <c r="AU4" i="23"/>
  <c r="AS4" i="23"/>
  <c r="AM4" i="23"/>
  <c r="AK4" i="23"/>
  <c r="AE4" i="23"/>
  <c r="AC4" i="23"/>
  <c r="W4" i="23"/>
  <c r="U4" i="23"/>
  <c r="O4" i="23"/>
  <c r="M4" i="23"/>
  <c r="G4" i="23"/>
  <c r="E4" i="23"/>
  <c r="BZ2" i="23"/>
  <c r="BX2" i="23"/>
  <c r="BW2" i="23"/>
  <c r="BR2" i="23"/>
  <c r="BP2" i="23"/>
  <c r="BO2" i="23"/>
  <c r="BJ2" i="23"/>
  <c r="BH2" i="23"/>
  <c r="BG2" i="23"/>
  <c r="BB2" i="23"/>
  <c r="AZ2" i="23"/>
  <c r="AY2" i="23"/>
  <c r="AT2" i="23"/>
  <c r="AR2" i="23"/>
  <c r="AQ2" i="23"/>
  <c r="AL2" i="23"/>
  <c r="AJ2" i="23"/>
  <c r="AI2" i="23"/>
  <c r="AD2" i="23"/>
  <c r="AB2" i="23"/>
  <c r="AA2" i="23"/>
  <c r="V2" i="23"/>
  <c r="T2" i="23"/>
  <c r="S2" i="23"/>
  <c r="N2" i="23"/>
  <c r="L2" i="23"/>
  <c r="K2" i="23"/>
  <c r="BZ23" i="22"/>
  <c r="BX23" i="22"/>
  <c r="BZ22" i="22"/>
  <c r="BX22" i="22"/>
  <c r="CA20" i="22"/>
  <c r="BY20" i="22"/>
  <c r="CA19" i="22"/>
  <c r="BY19" i="22"/>
  <c r="CA18" i="22"/>
  <c r="BY18" i="22"/>
  <c r="CA17" i="22"/>
  <c r="BY17" i="22"/>
  <c r="CA16" i="22"/>
  <c r="BY16" i="22"/>
  <c r="BZ14" i="22"/>
  <c r="BZ21" i="22" s="1"/>
  <c r="BZ24" i="22" s="1"/>
  <c r="BX14" i="22"/>
  <c r="BX21" i="22" s="1"/>
  <c r="BX24" i="22" s="1"/>
  <c r="BW14" i="22"/>
  <c r="BW21" i="22" s="1"/>
  <c r="BW24" i="22" s="1"/>
  <c r="CA13" i="22"/>
  <c r="BY13" i="22"/>
  <c r="CA12" i="22"/>
  <c r="BY12" i="22"/>
  <c r="CA11" i="22"/>
  <c r="BY11" i="22"/>
  <c r="CA10" i="22"/>
  <c r="BY10" i="22"/>
  <c r="CA9" i="22"/>
  <c r="BY9" i="22"/>
  <c r="CA8" i="22"/>
  <c r="BY8" i="22"/>
  <c r="CA7" i="22"/>
  <c r="BY7" i="22"/>
  <c r="CA6" i="22"/>
  <c r="BY6" i="22"/>
  <c r="CA5" i="22"/>
  <c r="BY5" i="22"/>
  <c r="CA4" i="22"/>
  <c r="BY4" i="22"/>
  <c r="BR23" i="22"/>
  <c r="BP23" i="22"/>
  <c r="BR22" i="22"/>
  <c r="BP22" i="22"/>
  <c r="BR21" i="22"/>
  <c r="BR24" i="22" s="1"/>
  <c r="BS20" i="22"/>
  <c r="BQ20" i="22"/>
  <c r="BS19" i="22"/>
  <c r="BQ19" i="22"/>
  <c r="BS18" i="22"/>
  <c r="BQ18" i="22"/>
  <c r="BS17" i="22"/>
  <c r="BQ17" i="22"/>
  <c r="BS16" i="22"/>
  <c r="BQ16" i="22"/>
  <c r="BR14" i="22"/>
  <c r="BP14" i="22"/>
  <c r="BP21" i="22" s="1"/>
  <c r="BP24" i="22" s="1"/>
  <c r="BO14" i="22"/>
  <c r="BO21" i="22" s="1"/>
  <c r="BO24" i="22" s="1"/>
  <c r="BS13" i="22"/>
  <c r="BQ13" i="22"/>
  <c r="BS12" i="22"/>
  <c r="BQ12" i="22"/>
  <c r="BS11" i="22"/>
  <c r="BQ11" i="22"/>
  <c r="BS10" i="22"/>
  <c r="BQ10" i="22"/>
  <c r="BS9" i="22"/>
  <c r="BQ9" i="22"/>
  <c r="BS8" i="22"/>
  <c r="BQ8" i="22"/>
  <c r="BS7" i="22"/>
  <c r="BQ7" i="22"/>
  <c r="BS6" i="22"/>
  <c r="BQ6" i="22"/>
  <c r="BS5" i="22"/>
  <c r="BQ5" i="22"/>
  <c r="BS4" i="22"/>
  <c r="BQ4" i="22"/>
  <c r="BJ23" i="22"/>
  <c r="BH23" i="22"/>
  <c r="BJ22" i="22"/>
  <c r="BH22" i="22"/>
  <c r="BK20" i="22"/>
  <c r="BI20" i="22"/>
  <c r="BK19" i="22"/>
  <c r="BI19" i="22"/>
  <c r="BK18" i="22"/>
  <c r="BI18" i="22"/>
  <c r="BK17" i="22"/>
  <c r="BI17" i="22"/>
  <c r="BK16" i="22"/>
  <c r="BI16" i="22"/>
  <c r="BJ14" i="22"/>
  <c r="BJ21" i="22" s="1"/>
  <c r="BH14" i="22"/>
  <c r="BH21" i="22" s="1"/>
  <c r="BH24" i="22" s="1"/>
  <c r="G35" i="22" s="1"/>
  <c r="BG14" i="22"/>
  <c r="BG21" i="22" s="1"/>
  <c r="BG24" i="22" s="1"/>
  <c r="BK13" i="22"/>
  <c r="BI13" i="22"/>
  <c r="BK12" i="22"/>
  <c r="BI12" i="22"/>
  <c r="BK11" i="22"/>
  <c r="BI11" i="22"/>
  <c r="BK10" i="22"/>
  <c r="BI10" i="22"/>
  <c r="BK9" i="22"/>
  <c r="BI9" i="22"/>
  <c r="BK8" i="22"/>
  <c r="BI8" i="22"/>
  <c r="BK7" i="22"/>
  <c r="BI7" i="22"/>
  <c r="BK6" i="22"/>
  <c r="BI6" i="22"/>
  <c r="BK5" i="22"/>
  <c r="BI5" i="22"/>
  <c r="BK4" i="22"/>
  <c r="BI4" i="22"/>
  <c r="BB23" i="22"/>
  <c r="AZ23" i="22"/>
  <c r="BB22" i="22"/>
  <c r="AZ22" i="22"/>
  <c r="BC20" i="22"/>
  <c r="BA20" i="22"/>
  <c r="BC19" i="22"/>
  <c r="BA19" i="22"/>
  <c r="BC18" i="22"/>
  <c r="BA18" i="22"/>
  <c r="BC17" i="22"/>
  <c r="BA17" i="22"/>
  <c r="BC16" i="22"/>
  <c r="BA16" i="22"/>
  <c r="BB14" i="22"/>
  <c r="BB21" i="22" s="1"/>
  <c r="BB24" i="22" s="1"/>
  <c r="AZ14" i="22"/>
  <c r="AZ21" i="22" s="1"/>
  <c r="AZ24" i="22" s="1"/>
  <c r="AY14" i="22"/>
  <c r="AY21" i="22" s="1"/>
  <c r="AY24" i="22" s="1"/>
  <c r="BC13" i="22"/>
  <c r="BA13" i="22"/>
  <c r="BC12" i="22"/>
  <c r="BA12" i="22"/>
  <c r="BC11" i="22"/>
  <c r="BA11" i="22"/>
  <c r="BC10" i="22"/>
  <c r="BA10" i="22"/>
  <c r="BC9" i="22"/>
  <c r="BA9" i="22"/>
  <c r="BC8" i="22"/>
  <c r="BA8" i="22"/>
  <c r="BC7" i="22"/>
  <c r="BA7" i="22"/>
  <c r="BC6" i="22"/>
  <c r="BA6" i="22"/>
  <c r="BC5" i="22"/>
  <c r="BA5" i="22"/>
  <c r="BC4" i="22"/>
  <c r="BA4" i="22"/>
  <c r="AT23" i="22"/>
  <c r="AR23" i="22"/>
  <c r="AT22" i="22"/>
  <c r="AR22" i="22"/>
  <c r="AU20" i="22"/>
  <c r="AS20" i="22"/>
  <c r="AU19" i="22"/>
  <c r="AS19" i="22"/>
  <c r="AU18" i="22"/>
  <c r="AS18" i="22"/>
  <c r="AU17" i="22"/>
  <c r="AS17" i="22"/>
  <c r="AU16" i="22"/>
  <c r="AS16" i="22"/>
  <c r="AT14" i="22"/>
  <c r="AT21" i="22" s="1"/>
  <c r="AT24" i="22" s="1"/>
  <c r="AR14" i="22"/>
  <c r="AR21" i="22" s="1"/>
  <c r="AR24" i="22" s="1"/>
  <c r="AQ14" i="22"/>
  <c r="AQ21" i="22" s="1"/>
  <c r="AU13" i="22"/>
  <c r="AS13" i="22"/>
  <c r="AU12" i="22"/>
  <c r="AS12" i="22"/>
  <c r="AU11" i="22"/>
  <c r="AS11" i="22"/>
  <c r="AU10" i="22"/>
  <c r="AS10" i="22"/>
  <c r="AU9" i="22"/>
  <c r="AS9" i="22"/>
  <c r="AU8" i="22"/>
  <c r="AS8" i="22"/>
  <c r="AU7" i="22"/>
  <c r="AS7" i="22"/>
  <c r="AU6" i="22"/>
  <c r="AS6" i="22"/>
  <c r="AU5" i="22"/>
  <c r="AS5" i="22"/>
  <c r="AU4" i="22"/>
  <c r="AS4" i="22"/>
  <c r="AL23" i="22"/>
  <c r="AJ23" i="22"/>
  <c r="AL22" i="22"/>
  <c r="AJ22" i="22"/>
  <c r="AM20" i="22"/>
  <c r="AK20" i="22"/>
  <c r="AM19" i="22"/>
  <c r="AK19" i="22"/>
  <c r="AM18" i="22"/>
  <c r="AK18" i="22"/>
  <c r="AM17" i="22"/>
  <c r="AK17" i="22"/>
  <c r="AM16" i="22"/>
  <c r="AK16" i="22"/>
  <c r="AL14" i="22"/>
  <c r="AL21" i="22" s="1"/>
  <c r="AL24" i="22" s="1"/>
  <c r="J32" i="22" s="1"/>
  <c r="AJ14" i="22"/>
  <c r="AJ21" i="22" s="1"/>
  <c r="AJ24" i="22" s="1"/>
  <c r="AI14" i="22"/>
  <c r="AI21" i="22" s="1"/>
  <c r="AI24" i="22" s="1"/>
  <c r="AM13" i="22"/>
  <c r="AK13" i="22"/>
  <c r="AM12" i="22"/>
  <c r="AK12" i="22"/>
  <c r="AM11" i="22"/>
  <c r="AK11" i="22"/>
  <c r="AM10" i="22"/>
  <c r="AK10" i="22"/>
  <c r="AM9" i="22"/>
  <c r="AK9" i="22"/>
  <c r="AM8" i="22"/>
  <c r="AK8" i="22"/>
  <c r="AM7" i="22"/>
  <c r="AK7" i="22"/>
  <c r="AM6" i="22"/>
  <c r="AK6" i="22"/>
  <c r="AM5" i="22"/>
  <c r="AK5" i="22"/>
  <c r="AM4" i="22"/>
  <c r="AK4" i="22"/>
  <c r="AD23" i="22"/>
  <c r="AB23" i="22"/>
  <c r="AD22" i="22"/>
  <c r="AB22" i="22"/>
  <c r="AD21" i="22"/>
  <c r="AD24" i="22" s="1"/>
  <c r="AE20" i="22"/>
  <c r="AC20" i="22"/>
  <c r="AE19" i="22"/>
  <c r="AC19" i="22"/>
  <c r="AE18" i="22"/>
  <c r="AC18" i="22"/>
  <c r="AE17" i="22"/>
  <c r="AC17" i="22"/>
  <c r="AE16" i="22"/>
  <c r="AC16" i="22"/>
  <c r="AD14" i="22"/>
  <c r="AB14" i="22"/>
  <c r="AB21" i="22" s="1"/>
  <c r="AB24" i="22" s="1"/>
  <c r="AA14" i="22"/>
  <c r="AA21" i="22" s="1"/>
  <c r="AA24" i="22" s="1"/>
  <c r="AE13" i="22"/>
  <c r="AC13" i="22"/>
  <c r="AE12" i="22"/>
  <c r="AC12" i="22"/>
  <c r="AE11" i="22"/>
  <c r="AC11" i="22"/>
  <c r="AE10" i="22"/>
  <c r="AC10" i="22"/>
  <c r="AE9" i="22"/>
  <c r="AC9" i="22"/>
  <c r="AE8" i="22"/>
  <c r="AC8" i="22"/>
  <c r="AE7" i="22"/>
  <c r="AC7" i="22"/>
  <c r="AE6" i="22"/>
  <c r="AC6" i="22"/>
  <c r="AE5" i="22"/>
  <c r="AC5" i="22"/>
  <c r="AE4" i="22"/>
  <c r="AC4" i="22"/>
  <c r="V23" i="22"/>
  <c r="T23" i="22"/>
  <c r="V22" i="22"/>
  <c r="T22" i="22"/>
  <c r="W20" i="22"/>
  <c r="U20" i="22"/>
  <c r="W19" i="22"/>
  <c r="U19" i="22"/>
  <c r="W18" i="22"/>
  <c r="U18" i="22"/>
  <c r="W17" i="22"/>
  <c r="U17" i="22"/>
  <c r="W16" i="22"/>
  <c r="U16" i="22"/>
  <c r="V14" i="22"/>
  <c r="V21" i="22" s="1"/>
  <c r="V24" i="22" s="1"/>
  <c r="T14" i="22"/>
  <c r="T21" i="22" s="1"/>
  <c r="S14" i="22"/>
  <c r="S21" i="22" s="1"/>
  <c r="S24" i="22" s="1"/>
  <c r="D30" i="22" s="1"/>
  <c r="W13" i="22"/>
  <c r="U13" i="22"/>
  <c r="W12" i="22"/>
  <c r="U12" i="22"/>
  <c r="W11" i="22"/>
  <c r="U11" i="22"/>
  <c r="W10" i="22"/>
  <c r="U10" i="22"/>
  <c r="W9" i="22"/>
  <c r="U9" i="22"/>
  <c r="W8" i="22"/>
  <c r="U8" i="22"/>
  <c r="W7" i="22"/>
  <c r="U7" i="22"/>
  <c r="W6" i="22"/>
  <c r="U6" i="22"/>
  <c r="W5" i="22"/>
  <c r="U5" i="22"/>
  <c r="W4" i="22"/>
  <c r="U4" i="22"/>
  <c r="N23" i="22"/>
  <c r="L23" i="22"/>
  <c r="N22" i="22"/>
  <c r="L22" i="22"/>
  <c r="O20" i="22"/>
  <c r="M20" i="22"/>
  <c r="O19" i="22"/>
  <c r="M19" i="22"/>
  <c r="O18" i="22"/>
  <c r="M18" i="22"/>
  <c r="O17" i="22"/>
  <c r="M17" i="22"/>
  <c r="O16" i="22"/>
  <c r="M16" i="22"/>
  <c r="N14" i="22"/>
  <c r="N21" i="22" s="1"/>
  <c r="N24" i="22" s="1"/>
  <c r="L14" i="22"/>
  <c r="L21" i="22" s="1"/>
  <c r="L24" i="22" s="1"/>
  <c r="K14" i="22"/>
  <c r="K21" i="22" s="1"/>
  <c r="K24" i="22" s="1"/>
  <c r="O13" i="22"/>
  <c r="M13" i="22"/>
  <c r="O12" i="22"/>
  <c r="M12" i="22"/>
  <c r="O11" i="22"/>
  <c r="M11" i="22"/>
  <c r="O10" i="22"/>
  <c r="M10" i="22"/>
  <c r="O9" i="22"/>
  <c r="M9" i="22"/>
  <c r="O8" i="22"/>
  <c r="M8" i="22"/>
  <c r="O7" i="22"/>
  <c r="M7" i="22"/>
  <c r="O6" i="22"/>
  <c r="M6" i="22"/>
  <c r="O5" i="22"/>
  <c r="M5" i="22"/>
  <c r="O4" i="22"/>
  <c r="M4" i="22"/>
  <c r="F24" i="22"/>
  <c r="D24" i="22"/>
  <c r="C24" i="22"/>
  <c r="F21" i="22"/>
  <c r="D21" i="22"/>
  <c r="C21" i="22"/>
  <c r="F14" i="22"/>
  <c r="D14" i="22"/>
  <c r="C14" i="22"/>
  <c r="A37" i="22"/>
  <c r="A36" i="22"/>
  <c r="A35" i="22"/>
  <c r="A34" i="22"/>
  <c r="A33" i="22"/>
  <c r="A32" i="22"/>
  <c r="A31" i="22"/>
  <c r="A30" i="22"/>
  <c r="A29" i="22"/>
  <c r="A28" i="22"/>
  <c r="I26" i="22"/>
  <c r="F26" i="22"/>
  <c r="C26" i="22"/>
  <c r="F23" i="22"/>
  <c r="D23" i="22"/>
  <c r="F22" i="22"/>
  <c r="D22" i="22"/>
  <c r="G20" i="22"/>
  <c r="E20" i="22"/>
  <c r="G19" i="22"/>
  <c r="E19" i="22"/>
  <c r="G18" i="22"/>
  <c r="E18" i="22"/>
  <c r="G17" i="22"/>
  <c r="E17" i="22"/>
  <c r="G16" i="22"/>
  <c r="E16" i="22"/>
  <c r="G13" i="22"/>
  <c r="E13" i="22"/>
  <c r="G12" i="22"/>
  <c r="E12" i="22"/>
  <c r="G11" i="22"/>
  <c r="E11" i="22"/>
  <c r="G10" i="22"/>
  <c r="E10" i="22"/>
  <c r="G9" i="22"/>
  <c r="E9" i="22"/>
  <c r="G8" i="22"/>
  <c r="E8" i="22"/>
  <c r="G7" i="22"/>
  <c r="E7" i="22"/>
  <c r="G6" i="22"/>
  <c r="E6" i="22"/>
  <c r="G5" i="22"/>
  <c r="E5" i="22"/>
  <c r="G4" i="22"/>
  <c r="E4" i="22"/>
  <c r="BZ2" i="22"/>
  <c r="BX2" i="22"/>
  <c r="BW2" i="22"/>
  <c r="BR2" i="22"/>
  <c r="BP2" i="22"/>
  <c r="BO2" i="22"/>
  <c r="BJ2" i="22"/>
  <c r="BH2" i="22"/>
  <c r="BG2" i="22"/>
  <c r="BB2" i="22"/>
  <c r="AZ2" i="22"/>
  <c r="AY2" i="22"/>
  <c r="AT2" i="22"/>
  <c r="AR2" i="22"/>
  <c r="AQ2" i="22"/>
  <c r="AL2" i="22"/>
  <c r="AJ2" i="22"/>
  <c r="AI2" i="22"/>
  <c r="AD2" i="22"/>
  <c r="AB2" i="22"/>
  <c r="AA2" i="22"/>
  <c r="V2" i="22"/>
  <c r="T2" i="22"/>
  <c r="S2" i="22"/>
  <c r="N2" i="22"/>
  <c r="L2" i="22"/>
  <c r="K2" i="22"/>
  <c r="A37" i="21"/>
  <c r="A36" i="21"/>
  <c r="A35" i="21"/>
  <c r="A34" i="21"/>
  <c r="A33" i="21"/>
  <c r="A32" i="21"/>
  <c r="A31" i="21"/>
  <c r="A30" i="21"/>
  <c r="A29" i="21"/>
  <c r="A28" i="21"/>
  <c r="I26" i="21"/>
  <c r="F26" i="21"/>
  <c r="C26" i="21"/>
  <c r="F23" i="21"/>
  <c r="D23" i="21"/>
  <c r="F22" i="21"/>
  <c r="D22" i="21"/>
  <c r="I30" i="21"/>
  <c r="C28" i="21"/>
  <c r="G20" i="21"/>
  <c r="E20" i="21"/>
  <c r="G19" i="21"/>
  <c r="E19" i="21"/>
  <c r="G18" i="21"/>
  <c r="E18" i="21"/>
  <c r="G17" i="21"/>
  <c r="E17" i="21"/>
  <c r="G16" i="21"/>
  <c r="E16" i="21"/>
  <c r="I29" i="21"/>
  <c r="G13" i="21"/>
  <c r="E13" i="21"/>
  <c r="G12" i="21"/>
  <c r="E12" i="21"/>
  <c r="G11" i="21"/>
  <c r="E11" i="21"/>
  <c r="G10" i="21"/>
  <c r="E10" i="21"/>
  <c r="G9" i="21"/>
  <c r="E9" i="21"/>
  <c r="G8" i="21"/>
  <c r="E8" i="21"/>
  <c r="G7" i="21"/>
  <c r="E7" i="21"/>
  <c r="G6" i="21"/>
  <c r="E6" i="21"/>
  <c r="G5" i="21"/>
  <c r="E5" i="21"/>
  <c r="G4" i="21"/>
  <c r="E4" i="21"/>
  <c r="BZ2" i="21"/>
  <c r="BX2" i="21"/>
  <c r="BW2" i="21"/>
  <c r="BR2" i="21"/>
  <c r="BP2" i="21"/>
  <c r="BO2" i="21"/>
  <c r="BJ2" i="21"/>
  <c r="BH2" i="21"/>
  <c r="BG2" i="21"/>
  <c r="BB2" i="21"/>
  <c r="AZ2" i="21"/>
  <c r="AY2" i="21"/>
  <c r="AT2" i="21"/>
  <c r="AR2" i="21"/>
  <c r="AQ2" i="21"/>
  <c r="AL2" i="21"/>
  <c r="AJ2" i="21"/>
  <c r="AI2" i="21"/>
  <c r="AD2" i="21"/>
  <c r="AB2" i="21"/>
  <c r="AA2" i="21"/>
  <c r="V2" i="21"/>
  <c r="T2" i="21"/>
  <c r="S2" i="21"/>
  <c r="N2" i="21"/>
  <c r="L2" i="21"/>
  <c r="K2" i="21"/>
  <c r="BZ28" i="20"/>
  <c r="BX28" i="20"/>
  <c r="BZ27" i="20"/>
  <c r="BX27" i="20"/>
  <c r="CA25" i="20"/>
  <c r="BY25" i="20"/>
  <c r="CA24" i="20"/>
  <c r="BY24" i="20"/>
  <c r="CA23" i="20"/>
  <c r="BY23" i="20"/>
  <c r="CA22" i="20"/>
  <c r="BY22" i="20"/>
  <c r="CA21" i="20"/>
  <c r="BY21" i="20"/>
  <c r="BZ19" i="20"/>
  <c r="BZ26" i="20" s="1"/>
  <c r="BZ29" i="20" s="1"/>
  <c r="BX19" i="20"/>
  <c r="BX26" i="20" s="1"/>
  <c r="BX29" i="20" s="1"/>
  <c r="BW19" i="20"/>
  <c r="BW26" i="20" s="1"/>
  <c r="BW29" i="20" s="1"/>
  <c r="CA18" i="20"/>
  <c r="BY18" i="20"/>
  <c r="CA17" i="20"/>
  <c r="BY17" i="20"/>
  <c r="CA16" i="20"/>
  <c r="BY16" i="20"/>
  <c r="CA15" i="20"/>
  <c r="BY15" i="20"/>
  <c r="CA14" i="20"/>
  <c r="BY14" i="20"/>
  <c r="CA13" i="20"/>
  <c r="BY13" i="20"/>
  <c r="CA12" i="20"/>
  <c r="BY12" i="20"/>
  <c r="CA11" i="20"/>
  <c r="BY11" i="20"/>
  <c r="CA10" i="20"/>
  <c r="BY10" i="20"/>
  <c r="CA9" i="20"/>
  <c r="BY9" i="20"/>
  <c r="CA8" i="20"/>
  <c r="BY8" i="20"/>
  <c r="CA7" i="20"/>
  <c r="BY7" i="20"/>
  <c r="CA6" i="20"/>
  <c r="BY6" i="20"/>
  <c r="CA5" i="20"/>
  <c r="BY5" i="20"/>
  <c r="CA4" i="20"/>
  <c r="BY4" i="20"/>
  <c r="BR28" i="20"/>
  <c r="BP28" i="20"/>
  <c r="BR27" i="20"/>
  <c r="BP27" i="20"/>
  <c r="BR26" i="20"/>
  <c r="BR29" i="20" s="1"/>
  <c r="BS25" i="20"/>
  <c r="BQ25" i="20"/>
  <c r="BS24" i="20"/>
  <c r="BQ24" i="20"/>
  <c r="BS23" i="20"/>
  <c r="BQ23" i="20"/>
  <c r="BS22" i="20"/>
  <c r="BQ22" i="20"/>
  <c r="BS21" i="20"/>
  <c r="BQ21" i="20"/>
  <c r="BR19" i="20"/>
  <c r="BP19" i="20"/>
  <c r="BP26" i="20" s="1"/>
  <c r="BP29" i="20" s="1"/>
  <c r="BO19" i="20"/>
  <c r="BO26" i="20" s="1"/>
  <c r="BO29" i="20" s="1"/>
  <c r="BS18" i="20"/>
  <c r="BQ18" i="20"/>
  <c r="BS17" i="20"/>
  <c r="BQ17" i="20"/>
  <c r="BS16" i="20"/>
  <c r="BQ16" i="20"/>
  <c r="BS15" i="20"/>
  <c r="BQ15" i="20"/>
  <c r="BS14" i="20"/>
  <c r="BQ14" i="20"/>
  <c r="BS13" i="20"/>
  <c r="BQ13" i="20"/>
  <c r="BS12" i="20"/>
  <c r="BQ12" i="20"/>
  <c r="BS11" i="20"/>
  <c r="BQ11" i="20"/>
  <c r="BS10" i="20"/>
  <c r="BQ10" i="20"/>
  <c r="BS9" i="20"/>
  <c r="BQ9" i="20"/>
  <c r="BS8" i="20"/>
  <c r="BQ8" i="20"/>
  <c r="BS7" i="20"/>
  <c r="BQ7" i="20"/>
  <c r="BS6" i="20"/>
  <c r="BQ6" i="20"/>
  <c r="BS5" i="20"/>
  <c r="BQ5" i="20"/>
  <c r="BS4" i="20"/>
  <c r="BQ4" i="20"/>
  <c r="BJ28" i="20"/>
  <c r="BH28" i="20"/>
  <c r="BJ27" i="20"/>
  <c r="BH27" i="20"/>
  <c r="BJ26" i="20"/>
  <c r="BJ29" i="20" s="1"/>
  <c r="BK25" i="20"/>
  <c r="BI25" i="20"/>
  <c r="BK24" i="20"/>
  <c r="BI24" i="20"/>
  <c r="BK23" i="20"/>
  <c r="BI23" i="20"/>
  <c r="BK22" i="20"/>
  <c r="BI22" i="20"/>
  <c r="BK21" i="20"/>
  <c r="BI21" i="20"/>
  <c r="BJ19" i="20"/>
  <c r="BH19" i="20"/>
  <c r="BH26" i="20" s="1"/>
  <c r="BH29" i="20" s="1"/>
  <c r="BG19" i="20"/>
  <c r="BG26" i="20" s="1"/>
  <c r="BG29" i="20" s="1"/>
  <c r="BK18" i="20"/>
  <c r="BI18" i="20"/>
  <c r="BK17" i="20"/>
  <c r="BI17" i="20"/>
  <c r="BK16" i="20"/>
  <c r="BI16" i="20"/>
  <c r="BK15" i="20"/>
  <c r="BI15" i="20"/>
  <c r="BK14" i="20"/>
  <c r="BI14" i="20"/>
  <c r="BK13" i="20"/>
  <c r="BI13" i="20"/>
  <c r="BK12" i="20"/>
  <c r="BI12" i="20"/>
  <c r="BK11" i="20"/>
  <c r="BI11" i="20"/>
  <c r="BK10" i="20"/>
  <c r="BI10" i="20"/>
  <c r="BK9" i="20"/>
  <c r="BI9" i="20"/>
  <c r="BK8" i="20"/>
  <c r="BI8" i="20"/>
  <c r="BK7" i="20"/>
  <c r="BI7" i="20"/>
  <c r="BK6" i="20"/>
  <c r="BI6" i="20"/>
  <c r="BK5" i="20"/>
  <c r="BI5" i="20"/>
  <c r="BK4" i="20"/>
  <c r="BI4" i="20"/>
  <c r="BB28" i="20"/>
  <c r="AZ28" i="20"/>
  <c r="BB27" i="20"/>
  <c r="AZ27" i="20"/>
  <c r="BC25" i="20"/>
  <c r="BA25" i="20"/>
  <c r="BC24" i="20"/>
  <c r="BA24" i="20"/>
  <c r="BC23" i="20"/>
  <c r="BA23" i="20"/>
  <c r="BC22" i="20"/>
  <c r="BA22" i="20"/>
  <c r="BC21" i="20"/>
  <c r="BA21" i="20"/>
  <c r="BB19" i="20"/>
  <c r="BB26" i="20" s="1"/>
  <c r="BB29" i="20" s="1"/>
  <c r="AZ19" i="20"/>
  <c r="AZ26" i="20" s="1"/>
  <c r="AZ29" i="20" s="1"/>
  <c r="AY19" i="20"/>
  <c r="AY26" i="20" s="1"/>
  <c r="AY29" i="20" s="1"/>
  <c r="BC18" i="20"/>
  <c r="BA18" i="20"/>
  <c r="BC17" i="20"/>
  <c r="BA17" i="20"/>
  <c r="BC16" i="20"/>
  <c r="BA16" i="20"/>
  <c r="BC15" i="20"/>
  <c r="BA15" i="20"/>
  <c r="BC14" i="20"/>
  <c r="BA14" i="20"/>
  <c r="BC13" i="20"/>
  <c r="BA13" i="20"/>
  <c r="BC12" i="20"/>
  <c r="BA12" i="20"/>
  <c r="BC11" i="20"/>
  <c r="BA11" i="20"/>
  <c r="BC10" i="20"/>
  <c r="BA10" i="20"/>
  <c r="BC9" i="20"/>
  <c r="BA9" i="20"/>
  <c r="BC8" i="20"/>
  <c r="BA8" i="20"/>
  <c r="BC7" i="20"/>
  <c r="BA7" i="20"/>
  <c r="BC6" i="20"/>
  <c r="BA6" i="20"/>
  <c r="BC5" i="20"/>
  <c r="BA5" i="20"/>
  <c r="BC4" i="20"/>
  <c r="BA4" i="20"/>
  <c r="AT28" i="20"/>
  <c r="AR28" i="20"/>
  <c r="AT27" i="20"/>
  <c r="AR27" i="20"/>
  <c r="AU25" i="20"/>
  <c r="AS25" i="20"/>
  <c r="AU24" i="20"/>
  <c r="AS24" i="20"/>
  <c r="AU23" i="20"/>
  <c r="AS23" i="20"/>
  <c r="AU22" i="20"/>
  <c r="AS22" i="20"/>
  <c r="AU21" i="20"/>
  <c r="AS21" i="20"/>
  <c r="AT19" i="20"/>
  <c r="AT26" i="20" s="1"/>
  <c r="AT29" i="20" s="1"/>
  <c r="AR19" i="20"/>
  <c r="AR26" i="20" s="1"/>
  <c r="AR29" i="20" s="1"/>
  <c r="G38" i="20" s="1"/>
  <c r="AQ19" i="20"/>
  <c r="AQ26" i="20" s="1"/>
  <c r="AQ29" i="20" s="1"/>
  <c r="AU18" i="20"/>
  <c r="AS18" i="20"/>
  <c r="AU17" i="20"/>
  <c r="AS17" i="20"/>
  <c r="AU16" i="20"/>
  <c r="AS16" i="20"/>
  <c r="AU15" i="20"/>
  <c r="AS15" i="20"/>
  <c r="AU14" i="20"/>
  <c r="AS14" i="20"/>
  <c r="AU13" i="20"/>
  <c r="AS13" i="20"/>
  <c r="AU12" i="20"/>
  <c r="AS12" i="20"/>
  <c r="AU11" i="20"/>
  <c r="AS11" i="20"/>
  <c r="AU10" i="20"/>
  <c r="AS10" i="20"/>
  <c r="AU9" i="20"/>
  <c r="AS9" i="20"/>
  <c r="AU8" i="20"/>
  <c r="AS8" i="20"/>
  <c r="AU7" i="20"/>
  <c r="AS7" i="20"/>
  <c r="AU6" i="20"/>
  <c r="AS6" i="20"/>
  <c r="AU5" i="20"/>
  <c r="AS5" i="20"/>
  <c r="AU4" i="20"/>
  <c r="AS4" i="20"/>
  <c r="AL28" i="20"/>
  <c r="AJ28" i="20"/>
  <c r="AL27" i="20"/>
  <c r="AJ27" i="20"/>
  <c r="AM25" i="20"/>
  <c r="AK25" i="20"/>
  <c r="AM24" i="20"/>
  <c r="AK24" i="20"/>
  <c r="AM23" i="20"/>
  <c r="AK23" i="20"/>
  <c r="AM22" i="20"/>
  <c r="AK22" i="20"/>
  <c r="AM21" i="20"/>
  <c r="AK21" i="20"/>
  <c r="AL19" i="20"/>
  <c r="AL26" i="20" s="1"/>
  <c r="AL29" i="20" s="1"/>
  <c r="AJ19" i="20"/>
  <c r="AJ26" i="20" s="1"/>
  <c r="AJ29" i="20" s="1"/>
  <c r="AI19" i="20"/>
  <c r="AI26" i="20" s="1"/>
  <c r="AI29" i="20" s="1"/>
  <c r="AM18" i="20"/>
  <c r="AK18" i="20"/>
  <c r="AM17" i="20"/>
  <c r="AK17" i="20"/>
  <c r="AM16" i="20"/>
  <c r="AK16" i="20"/>
  <c r="AM15" i="20"/>
  <c r="AK15" i="20"/>
  <c r="AM14" i="20"/>
  <c r="AK14" i="20"/>
  <c r="AM13" i="20"/>
  <c r="AK13" i="20"/>
  <c r="AM12" i="20"/>
  <c r="AK12" i="20"/>
  <c r="AM11" i="20"/>
  <c r="AK11" i="20"/>
  <c r="AM10" i="20"/>
  <c r="AK10" i="20"/>
  <c r="AM9" i="20"/>
  <c r="AK9" i="20"/>
  <c r="AM8" i="20"/>
  <c r="AK8" i="20"/>
  <c r="AM7" i="20"/>
  <c r="AK7" i="20"/>
  <c r="AM6" i="20"/>
  <c r="AK6" i="20"/>
  <c r="AM5" i="20"/>
  <c r="AK5" i="20"/>
  <c r="AM4" i="20"/>
  <c r="AK4" i="20"/>
  <c r="AD28" i="20"/>
  <c r="AB28" i="20"/>
  <c r="AD27" i="20"/>
  <c r="AB27" i="20"/>
  <c r="AD26" i="20"/>
  <c r="AD29" i="20" s="1"/>
  <c r="AE25" i="20"/>
  <c r="AC25" i="20"/>
  <c r="AE24" i="20"/>
  <c r="AC24" i="20"/>
  <c r="AE23" i="20"/>
  <c r="AC23" i="20"/>
  <c r="AE22" i="20"/>
  <c r="AC22" i="20"/>
  <c r="AE21" i="20"/>
  <c r="AC21" i="20"/>
  <c r="AD19" i="20"/>
  <c r="AB19" i="20"/>
  <c r="AB26" i="20" s="1"/>
  <c r="AB29" i="20" s="1"/>
  <c r="AA19" i="20"/>
  <c r="AA26" i="20" s="1"/>
  <c r="AA29" i="20" s="1"/>
  <c r="AE18" i="20"/>
  <c r="AC18" i="20"/>
  <c r="AE17" i="20"/>
  <c r="AC17" i="20"/>
  <c r="AE16" i="20"/>
  <c r="AC16" i="20"/>
  <c r="AE15" i="20"/>
  <c r="AC15" i="20"/>
  <c r="AE14" i="20"/>
  <c r="AC14" i="20"/>
  <c r="AE13" i="20"/>
  <c r="AC13" i="20"/>
  <c r="AE12" i="20"/>
  <c r="AC12" i="20"/>
  <c r="AE11" i="20"/>
  <c r="AC11" i="20"/>
  <c r="AE10" i="20"/>
  <c r="AC10" i="20"/>
  <c r="AE9" i="20"/>
  <c r="AC9" i="20"/>
  <c r="AE8" i="20"/>
  <c r="AC8" i="20"/>
  <c r="AE7" i="20"/>
  <c r="AC7" i="20"/>
  <c r="AE6" i="20"/>
  <c r="AC6" i="20"/>
  <c r="AE5" i="20"/>
  <c r="AC5" i="20"/>
  <c r="AE4" i="20"/>
  <c r="AC4" i="20"/>
  <c r="V28" i="20"/>
  <c r="T28" i="20"/>
  <c r="V27" i="20"/>
  <c r="T27" i="20"/>
  <c r="V26" i="20"/>
  <c r="V29" i="20" s="1"/>
  <c r="W25" i="20"/>
  <c r="U25" i="20"/>
  <c r="W24" i="20"/>
  <c r="U24" i="20"/>
  <c r="W23" i="20"/>
  <c r="U23" i="20"/>
  <c r="W22" i="20"/>
  <c r="U22" i="20"/>
  <c r="W21" i="20"/>
  <c r="U21" i="20"/>
  <c r="V19" i="20"/>
  <c r="T19" i="20"/>
  <c r="T26" i="20" s="1"/>
  <c r="S19" i="20"/>
  <c r="S26" i="20" s="1"/>
  <c r="S29" i="20" s="1"/>
  <c r="W18" i="20"/>
  <c r="U18" i="20"/>
  <c r="W17" i="20"/>
  <c r="U17" i="20"/>
  <c r="W16" i="20"/>
  <c r="U16" i="20"/>
  <c r="W15" i="20"/>
  <c r="U15" i="20"/>
  <c r="W14" i="20"/>
  <c r="U14" i="20"/>
  <c r="W13" i="20"/>
  <c r="U13" i="20"/>
  <c r="W12" i="20"/>
  <c r="U12" i="20"/>
  <c r="W11" i="20"/>
  <c r="U11" i="20"/>
  <c r="W10" i="20"/>
  <c r="U10" i="20"/>
  <c r="W9" i="20"/>
  <c r="U9" i="20"/>
  <c r="W8" i="20"/>
  <c r="U8" i="20"/>
  <c r="W7" i="20"/>
  <c r="U7" i="20"/>
  <c r="W6" i="20"/>
  <c r="U6" i="20"/>
  <c r="W5" i="20"/>
  <c r="U5" i="20"/>
  <c r="W4" i="20"/>
  <c r="U4" i="20"/>
  <c r="N28" i="20"/>
  <c r="L28" i="20"/>
  <c r="N27" i="20"/>
  <c r="L27" i="20"/>
  <c r="O25" i="20"/>
  <c r="M25" i="20"/>
  <c r="O24" i="20"/>
  <c r="M24" i="20"/>
  <c r="O23" i="20"/>
  <c r="M23" i="20"/>
  <c r="O22" i="20"/>
  <c r="M22" i="20"/>
  <c r="O21" i="20"/>
  <c r="M21" i="20"/>
  <c r="N19" i="20"/>
  <c r="N26" i="20" s="1"/>
  <c r="N29" i="20" s="1"/>
  <c r="L19" i="20"/>
  <c r="L26" i="20" s="1"/>
  <c r="L29" i="20" s="1"/>
  <c r="K19" i="20"/>
  <c r="K26" i="20" s="1"/>
  <c r="K29" i="20" s="1"/>
  <c r="O18" i="20"/>
  <c r="M18" i="20"/>
  <c r="O17" i="20"/>
  <c r="M17" i="20"/>
  <c r="O16" i="20"/>
  <c r="M16" i="20"/>
  <c r="O15" i="20"/>
  <c r="M15" i="20"/>
  <c r="O14" i="20"/>
  <c r="M14" i="20"/>
  <c r="O13" i="20"/>
  <c r="M13" i="20"/>
  <c r="O12" i="20"/>
  <c r="M12" i="20"/>
  <c r="O11" i="20"/>
  <c r="M11" i="20"/>
  <c r="O10" i="20"/>
  <c r="M10" i="20"/>
  <c r="O9" i="20"/>
  <c r="M9" i="20"/>
  <c r="O8" i="20"/>
  <c r="M8" i="20"/>
  <c r="O7" i="20"/>
  <c r="M7" i="20"/>
  <c r="O6" i="20"/>
  <c r="M6" i="20"/>
  <c r="O5" i="20"/>
  <c r="M5" i="20"/>
  <c r="O4" i="20"/>
  <c r="M4" i="20"/>
  <c r="D33" i="19"/>
  <c r="C33" i="19"/>
  <c r="C26" i="20"/>
  <c r="C29" i="20" s="1"/>
  <c r="F19" i="20"/>
  <c r="D19" i="20"/>
  <c r="C19" i="20"/>
  <c r="A42" i="20"/>
  <c r="A41" i="20"/>
  <c r="A40" i="20"/>
  <c r="A39" i="20"/>
  <c r="A38" i="20"/>
  <c r="A37" i="20"/>
  <c r="A36" i="20"/>
  <c r="A35" i="20"/>
  <c r="A34" i="20"/>
  <c r="A33" i="20"/>
  <c r="I31" i="20"/>
  <c r="F31" i="20"/>
  <c r="C31" i="20"/>
  <c r="F28" i="20"/>
  <c r="D28" i="20"/>
  <c r="F27" i="20"/>
  <c r="D27" i="20"/>
  <c r="D26" i="20" s="1"/>
  <c r="G25" i="20"/>
  <c r="E25" i="20"/>
  <c r="G24" i="20"/>
  <c r="E24" i="20"/>
  <c r="G23" i="20"/>
  <c r="E23" i="20"/>
  <c r="G22" i="20"/>
  <c r="E22" i="20"/>
  <c r="G21" i="20"/>
  <c r="E21" i="20"/>
  <c r="G18" i="20"/>
  <c r="E18" i="20"/>
  <c r="G17" i="20"/>
  <c r="E17" i="20"/>
  <c r="G16" i="20"/>
  <c r="E16" i="20"/>
  <c r="G15" i="20"/>
  <c r="E15" i="20"/>
  <c r="G14" i="20"/>
  <c r="E14" i="20"/>
  <c r="G13" i="20"/>
  <c r="E13" i="20"/>
  <c r="G12" i="20"/>
  <c r="E12" i="20"/>
  <c r="G11" i="20"/>
  <c r="E11" i="20"/>
  <c r="G10" i="20"/>
  <c r="E10" i="20"/>
  <c r="G9" i="20"/>
  <c r="E9" i="20"/>
  <c r="G8" i="20"/>
  <c r="E8" i="20"/>
  <c r="G7" i="20"/>
  <c r="E7" i="20"/>
  <c r="G6" i="20"/>
  <c r="E6" i="20"/>
  <c r="G5" i="20"/>
  <c r="E5" i="20"/>
  <c r="G4" i="20"/>
  <c r="E4" i="20"/>
  <c r="BZ2" i="20"/>
  <c r="BX2" i="20"/>
  <c r="BW2" i="20"/>
  <c r="BR2" i="20"/>
  <c r="BP2" i="20"/>
  <c r="BO2" i="20"/>
  <c r="BJ2" i="20"/>
  <c r="BH2" i="20"/>
  <c r="BG2" i="20"/>
  <c r="BB2" i="20"/>
  <c r="AZ2" i="20"/>
  <c r="AY2" i="20"/>
  <c r="AT2" i="20"/>
  <c r="AR2" i="20"/>
  <c r="AQ2" i="20"/>
  <c r="AL2" i="20"/>
  <c r="AJ2" i="20"/>
  <c r="AI2" i="20"/>
  <c r="AD2" i="20"/>
  <c r="AB2" i="20"/>
  <c r="AA2" i="20"/>
  <c r="V2" i="20"/>
  <c r="T2" i="20"/>
  <c r="S2" i="20"/>
  <c r="N2" i="20"/>
  <c r="L2" i="20"/>
  <c r="K2" i="20"/>
  <c r="A49" i="19"/>
  <c r="A48" i="19"/>
  <c r="A47" i="19"/>
  <c r="A46" i="19"/>
  <c r="A45" i="19"/>
  <c r="A44" i="19"/>
  <c r="A43" i="19"/>
  <c r="F42" i="19"/>
  <c r="A42" i="19"/>
  <c r="A41" i="19"/>
  <c r="A40" i="19"/>
  <c r="I38" i="19"/>
  <c r="F38" i="19"/>
  <c r="C38" i="19"/>
  <c r="BZ35" i="19"/>
  <c r="BX35" i="19"/>
  <c r="BR35" i="19"/>
  <c r="BP35" i="19"/>
  <c r="BJ35" i="19"/>
  <c r="BH35" i="19"/>
  <c r="BB35" i="19"/>
  <c r="AZ35" i="19"/>
  <c r="AT35" i="19"/>
  <c r="AR35" i="19"/>
  <c r="AL35" i="19"/>
  <c r="AJ35" i="19"/>
  <c r="AD35" i="19"/>
  <c r="AB35" i="19"/>
  <c r="V35" i="19"/>
  <c r="T35" i="19"/>
  <c r="T36" i="19" s="1"/>
  <c r="G42" i="19" s="1"/>
  <c r="N35" i="19"/>
  <c r="L35" i="19"/>
  <c r="F35" i="19"/>
  <c r="D35" i="19"/>
  <c r="BZ34" i="19"/>
  <c r="BX34" i="19"/>
  <c r="BR34" i="19"/>
  <c r="BP34" i="19"/>
  <c r="BP33" i="19" s="1"/>
  <c r="BJ34" i="19"/>
  <c r="BH34" i="19"/>
  <c r="BB34" i="19"/>
  <c r="AZ34" i="19"/>
  <c r="AT34" i="19"/>
  <c r="AR34" i="19"/>
  <c r="AL34" i="19"/>
  <c r="AL33" i="19" s="1"/>
  <c r="AJ34" i="19"/>
  <c r="AD34" i="19"/>
  <c r="AB34" i="19"/>
  <c r="V34" i="19"/>
  <c r="T34" i="19"/>
  <c r="N34" i="19"/>
  <c r="L34" i="19"/>
  <c r="F34" i="19"/>
  <c r="D34" i="19"/>
  <c r="BZ33" i="19"/>
  <c r="I49" i="19" s="1"/>
  <c r="BO33" i="19"/>
  <c r="C48" i="19" s="1"/>
  <c r="AR33" i="19"/>
  <c r="AR36" i="19" s="1"/>
  <c r="G45" i="19" s="1"/>
  <c r="AQ33" i="19"/>
  <c r="C45" i="19" s="1"/>
  <c r="T33" i="19"/>
  <c r="S33" i="19"/>
  <c r="W33" i="19" s="1"/>
  <c r="N33" i="19"/>
  <c r="I41" i="19" s="1"/>
  <c r="F40" i="19"/>
  <c r="C40" i="19"/>
  <c r="CA32" i="19"/>
  <c r="BY32" i="19"/>
  <c r="BS32" i="19"/>
  <c r="BQ32" i="19"/>
  <c r="BK32" i="19"/>
  <c r="BI32" i="19"/>
  <c r="BC32" i="19"/>
  <c r="BA32" i="19"/>
  <c r="AU32" i="19"/>
  <c r="AS32" i="19"/>
  <c r="AM32" i="19"/>
  <c r="AK32" i="19"/>
  <c r="AE32" i="19"/>
  <c r="AC32" i="19"/>
  <c r="W32" i="19"/>
  <c r="U32" i="19"/>
  <c r="O32" i="19"/>
  <c r="M32" i="19"/>
  <c r="G32" i="19"/>
  <c r="E32" i="19"/>
  <c r="CA31" i="19"/>
  <c r="BY31" i="19"/>
  <c r="BS31" i="19"/>
  <c r="BQ31" i="19"/>
  <c r="BK31" i="19"/>
  <c r="BI31" i="19"/>
  <c r="BC31" i="19"/>
  <c r="BA31" i="19"/>
  <c r="AU31" i="19"/>
  <c r="AS31" i="19"/>
  <c r="AM31" i="19"/>
  <c r="AK31" i="19"/>
  <c r="AE31" i="19"/>
  <c r="AC31" i="19"/>
  <c r="W31" i="19"/>
  <c r="U31" i="19"/>
  <c r="O31" i="19"/>
  <c r="M31" i="19"/>
  <c r="G31" i="19"/>
  <c r="E31" i="19"/>
  <c r="CA30" i="19"/>
  <c r="BY30" i="19"/>
  <c r="BS30" i="19"/>
  <c r="BQ30" i="19"/>
  <c r="BK30" i="19"/>
  <c r="BI30" i="19"/>
  <c r="BC30" i="19"/>
  <c r="BA30" i="19"/>
  <c r="AU30" i="19"/>
  <c r="AS30" i="19"/>
  <c r="AM30" i="19"/>
  <c r="AK30" i="19"/>
  <c r="AE30" i="19"/>
  <c r="AC30" i="19"/>
  <c r="W30" i="19"/>
  <c r="U30" i="19"/>
  <c r="O30" i="19"/>
  <c r="M30" i="19"/>
  <c r="G30" i="19"/>
  <c r="E30" i="19"/>
  <c r="CA29" i="19"/>
  <c r="BY29" i="19"/>
  <c r="BS29" i="19"/>
  <c r="BQ29" i="19"/>
  <c r="BK29" i="19"/>
  <c r="BI29" i="19"/>
  <c r="BC29" i="19"/>
  <c r="BA29" i="19"/>
  <c r="AU29" i="19"/>
  <c r="AS29" i="19"/>
  <c r="AM29" i="19"/>
  <c r="AK29" i="19"/>
  <c r="AE29" i="19"/>
  <c r="AC29" i="19"/>
  <c r="W29" i="19"/>
  <c r="U29" i="19"/>
  <c r="O29" i="19"/>
  <c r="M29" i="19"/>
  <c r="G29" i="19"/>
  <c r="E29" i="19"/>
  <c r="CA28" i="19"/>
  <c r="BY28" i="19"/>
  <c r="BS28" i="19"/>
  <c r="BQ28" i="19"/>
  <c r="BK28" i="19"/>
  <c r="BI28" i="19"/>
  <c r="BC28" i="19"/>
  <c r="BA28" i="19"/>
  <c r="AU28" i="19"/>
  <c r="AS28" i="19"/>
  <c r="AM28" i="19"/>
  <c r="AK28" i="19"/>
  <c r="AE28" i="19"/>
  <c r="AC28" i="19"/>
  <c r="W28" i="19"/>
  <c r="U28" i="19"/>
  <c r="O28" i="19"/>
  <c r="M28" i="19"/>
  <c r="G28" i="19"/>
  <c r="E28" i="19"/>
  <c r="BZ26" i="19"/>
  <c r="BX26" i="19"/>
  <c r="BX33" i="19" s="1"/>
  <c r="BW26" i="19"/>
  <c r="BW33" i="19" s="1"/>
  <c r="BR26" i="19"/>
  <c r="BR33" i="19" s="1"/>
  <c r="BP26" i="19"/>
  <c r="BO26" i="19"/>
  <c r="BJ26" i="19"/>
  <c r="BJ33" i="19" s="1"/>
  <c r="BH26" i="19"/>
  <c r="BH33" i="19" s="1"/>
  <c r="BG26" i="19"/>
  <c r="BG33" i="19" s="1"/>
  <c r="BB26" i="19"/>
  <c r="BB33" i="19" s="1"/>
  <c r="AZ26" i="19"/>
  <c r="AZ33" i="19" s="1"/>
  <c r="AY26" i="19"/>
  <c r="AY33" i="19" s="1"/>
  <c r="AT26" i="19"/>
  <c r="AT33" i="19" s="1"/>
  <c r="AR26" i="19"/>
  <c r="AQ26" i="19"/>
  <c r="AL26" i="19"/>
  <c r="AJ26" i="19"/>
  <c r="AJ33" i="19" s="1"/>
  <c r="AI26" i="19"/>
  <c r="AI33" i="19" s="1"/>
  <c r="AD26" i="19"/>
  <c r="AD33" i="19" s="1"/>
  <c r="AB26" i="19"/>
  <c r="AB33" i="19" s="1"/>
  <c r="AA26" i="19"/>
  <c r="AA33" i="19" s="1"/>
  <c r="V26" i="19"/>
  <c r="V33" i="19" s="1"/>
  <c r="T26" i="19"/>
  <c r="S26" i="19"/>
  <c r="N26" i="19"/>
  <c r="L26" i="19"/>
  <c r="L33" i="19" s="1"/>
  <c r="K26" i="19"/>
  <c r="K33" i="19" s="1"/>
  <c r="F26" i="19"/>
  <c r="F33" i="19" s="1"/>
  <c r="D26" i="19"/>
  <c r="C26" i="19"/>
  <c r="CA25" i="19"/>
  <c r="BY25" i="19"/>
  <c r="BS25" i="19"/>
  <c r="BQ25" i="19"/>
  <c r="BK25" i="19"/>
  <c r="BI25" i="19"/>
  <c r="BC25" i="19"/>
  <c r="BA25" i="19"/>
  <c r="AU25" i="19"/>
  <c r="AS25" i="19"/>
  <c r="AM25" i="19"/>
  <c r="AK25" i="19"/>
  <c r="AE25" i="19"/>
  <c r="AC25" i="19"/>
  <c r="W25" i="19"/>
  <c r="U25" i="19"/>
  <c r="O25" i="19"/>
  <c r="M25" i="19"/>
  <c r="G25" i="19"/>
  <c r="E25" i="19"/>
  <c r="CA24" i="19"/>
  <c r="BY24" i="19"/>
  <c r="BS24" i="19"/>
  <c r="BQ24" i="19"/>
  <c r="BK24" i="19"/>
  <c r="BI24" i="19"/>
  <c r="BC24" i="19"/>
  <c r="BA24" i="19"/>
  <c r="AU24" i="19"/>
  <c r="AS24" i="19"/>
  <c r="AM24" i="19"/>
  <c r="AK24" i="19"/>
  <c r="AE24" i="19"/>
  <c r="AC24" i="19"/>
  <c r="W24" i="19"/>
  <c r="U24" i="19"/>
  <c r="O24" i="19"/>
  <c r="M24" i="19"/>
  <c r="G24" i="19"/>
  <c r="E24" i="19"/>
  <c r="CA23" i="19"/>
  <c r="BY23" i="19"/>
  <c r="BS23" i="19"/>
  <c r="BQ23" i="19"/>
  <c r="BK23" i="19"/>
  <c r="BI23" i="19"/>
  <c r="BC23" i="19"/>
  <c r="BA23" i="19"/>
  <c r="AU23" i="19"/>
  <c r="AS23" i="19"/>
  <c r="AM23" i="19"/>
  <c r="AK23" i="19"/>
  <c r="AE23" i="19"/>
  <c r="AC23" i="19"/>
  <c r="W23" i="19"/>
  <c r="U23" i="19"/>
  <c r="O23" i="19"/>
  <c r="M23" i="19"/>
  <c r="G23" i="19"/>
  <c r="E23" i="19"/>
  <c r="CA22" i="19"/>
  <c r="BY22" i="19"/>
  <c r="BS22" i="19"/>
  <c r="BQ22" i="19"/>
  <c r="BK22" i="19"/>
  <c r="BI22" i="19"/>
  <c r="BC22" i="19"/>
  <c r="BA22" i="19"/>
  <c r="AU22" i="19"/>
  <c r="AS22" i="19"/>
  <c r="AM22" i="19"/>
  <c r="AK22" i="19"/>
  <c r="AE22" i="19"/>
  <c r="AC22" i="19"/>
  <c r="W22" i="19"/>
  <c r="U22" i="19"/>
  <c r="O22" i="19"/>
  <c r="M22" i="19"/>
  <c r="G22" i="19"/>
  <c r="E22" i="19"/>
  <c r="CA21" i="19"/>
  <c r="BY21" i="19"/>
  <c r="BS21" i="19"/>
  <c r="BQ21" i="19"/>
  <c r="BK21" i="19"/>
  <c r="BI21" i="19"/>
  <c r="BC21" i="19"/>
  <c r="BA21" i="19"/>
  <c r="AU21" i="19"/>
  <c r="AS21" i="19"/>
  <c r="AM21" i="19"/>
  <c r="AK21" i="19"/>
  <c r="AE21" i="19"/>
  <c r="AC21" i="19"/>
  <c r="W21" i="19"/>
  <c r="U21" i="19"/>
  <c r="O21" i="19"/>
  <c r="M21" i="19"/>
  <c r="G21" i="19"/>
  <c r="E21" i="19"/>
  <c r="CA20" i="19"/>
  <c r="BY20" i="19"/>
  <c r="BS20" i="19"/>
  <c r="BQ20" i="19"/>
  <c r="BK20" i="19"/>
  <c r="BI20" i="19"/>
  <c r="BC20" i="19"/>
  <c r="BA20" i="19"/>
  <c r="AU20" i="19"/>
  <c r="AS20" i="19"/>
  <c r="AM20" i="19"/>
  <c r="AK20" i="19"/>
  <c r="AE20" i="19"/>
  <c r="AC20" i="19"/>
  <c r="W20" i="19"/>
  <c r="U20" i="19"/>
  <c r="O20" i="19"/>
  <c r="M20" i="19"/>
  <c r="G20" i="19"/>
  <c r="E20" i="19"/>
  <c r="CA19" i="19"/>
  <c r="BY19" i="19"/>
  <c r="BS19" i="19"/>
  <c r="BQ19" i="19"/>
  <c r="BK19" i="19"/>
  <c r="BI19" i="19"/>
  <c r="BC19" i="19"/>
  <c r="BA19" i="19"/>
  <c r="AU19" i="19"/>
  <c r="AS19" i="19"/>
  <c r="AM19" i="19"/>
  <c r="AK19" i="19"/>
  <c r="AE19" i="19"/>
  <c r="AC19" i="19"/>
  <c r="W19" i="19"/>
  <c r="U19" i="19"/>
  <c r="O19" i="19"/>
  <c r="M19" i="19"/>
  <c r="G19" i="19"/>
  <c r="E19" i="19"/>
  <c r="CA18" i="19"/>
  <c r="BY18" i="19"/>
  <c r="BS18" i="19"/>
  <c r="BQ18" i="19"/>
  <c r="BK18" i="19"/>
  <c r="BI18" i="19"/>
  <c r="BC18" i="19"/>
  <c r="BA18" i="19"/>
  <c r="AU18" i="19"/>
  <c r="AS18" i="19"/>
  <c r="AM18" i="19"/>
  <c r="AK18" i="19"/>
  <c r="AE18" i="19"/>
  <c r="AC18" i="19"/>
  <c r="W18" i="19"/>
  <c r="U18" i="19"/>
  <c r="O18" i="19"/>
  <c r="M18" i="19"/>
  <c r="G18" i="19"/>
  <c r="E18" i="19"/>
  <c r="CA17" i="19"/>
  <c r="BY17" i="19"/>
  <c r="BS17" i="19"/>
  <c r="BQ17" i="19"/>
  <c r="BK17" i="19"/>
  <c r="BI17" i="19"/>
  <c r="BC17" i="19"/>
  <c r="BA17" i="19"/>
  <c r="AU17" i="19"/>
  <c r="AS17" i="19"/>
  <c r="AM17" i="19"/>
  <c r="AK17" i="19"/>
  <c r="AE17" i="19"/>
  <c r="AC17" i="19"/>
  <c r="W17" i="19"/>
  <c r="U17" i="19"/>
  <c r="O17" i="19"/>
  <c r="M17" i="19"/>
  <c r="G17" i="19"/>
  <c r="E17" i="19"/>
  <c r="CA16" i="19"/>
  <c r="BY16" i="19"/>
  <c r="BS16" i="19"/>
  <c r="BQ16" i="19"/>
  <c r="BK16" i="19"/>
  <c r="BI16" i="19"/>
  <c r="BC16" i="19"/>
  <c r="BA16" i="19"/>
  <c r="AU16" i="19"/>
  <c r="AS16" i="19"/>
  <c r="AM16" i="19"/>
  <c r="AK16" i="19"/>
  <c r="AE16" i="19"/>
  <c r="AC16" i="19"/>
  <c r="W16" i="19"/>
  <c r="U16" i="19"/>
  <c r="O16" i="19"/>
  <c r="M16" i="19"/>
  <c r="G16" i="19"/>
  <c r="E16" i="19"/>
  <c r="CA15" i="19"/>
  <c r="BY15" i="19"/>
  <c r="BS15" i="19"/>
  <c r="BQ15" i="19"/>
  <c r="BK15" i="19"/>
  <c r="BI15" i="19"/>
  <c r="BC15" i="19"/>
  <c r="BA15" i="19"/>
  <c r="AU15" i="19"/>
  <c r="AS15" i="19"/>
  <c r="AM15" i="19"/>
  <c r="AK15" i="19"/>
  <c r="AE15" i="19"/>
  <c r="AC15" i="19"/>
  <c r="W15" i="19"/>
  <c r="U15" i="19"/>
  <c r="O15" i="19"/>
  <c r="M15" i="19"/>
  <c r="G15" i="19"/>
  <c r="E15" i="19"/>
  <c r="CA14" i="19"/>
  <c r="BY14" i="19"/>
  <c r="BS14" i="19"/>
  <c r="BQ14" i="19"/>
  <c r="BK14" i="19"/>
  <c r="BI14" i="19"/>
  <c r="BC14" i="19"/>
  <c r="BA14" i="19"/>
  <c r="AU14" i="19"/>
  <c r="AS14" i="19"/>
  <c r="AM14" i="19"/>
  <c r="AK14" i="19"/>
  <c r="AE14" i="19"/>
  <c r="AC14" i="19"/>
  <c r="W14" i="19"/>
  <c r="U14" i="19"/>
  <c r="O14" i="19"/>
  <c r="M14" i="19"/>
  <c r="G14" i="19"/>
  <c r="E14" i="19"/>
  <c r="CA13" i="19"/>
  <c r="BY13" i="19"/>
  <c r="BS13" i="19"/>
  <c r="BQ13" i="19"/>
  <c r="BK13" i="19"/>
  <c r="BI13" i="19"/>
  <c r="BC13" i="19"/>
  <c r="BA13" i="19"/>
  <c r="AU13" i="19"/>
  <c r="AS13" i="19"/>
  <c r="AM13" i="19"/>
  <c r="AK13" i="19"/>
  <c r="AE13" i="19"/>
  <c r="AC13" i="19"/>
  <c r="W13" i="19"/>
  <c r="U13" i="19"/>
  <c r="O13" i="19"/>
  <c r="M13" i="19"/>
  <c r="G13" i="19"/>
  <c r="E13" i="19"/>
  <c r="CA12" i="19"/>
  <c r="BY12" i="19"/>
  <c r="BS12" i="19"/>
  <c r="BQ12" i="19"/>
  <c r="BK12" i="19"/>
  <c r="BI12" i="19"/>
  <c r="BC12" i="19"/>
  <c r="BA12" i="19"/>
  <c r="AU12" i="19"/>
  <c r="AS12" i="19"/>
  <c r="AM12" i="19"/>
  <c r="AK12" i="19"/>
  <c r="AE12" i="19"/>
  <c r="AC12" i="19"/>
  <c r="W12" i="19"/>
  <c r="U12" i="19"/>
  <c r="O12" i="19"/>
  <c r="M12" i="19"/>
  <c r="G12" i="19"/>
  <c r="E12" i="19"/>
  <c r="CA11" i="19"/>
  <c r="BY11" i="19"/>
  <c r="BS11" i="19"/>
  <c r="BQ11" i="19"/>
  <c r="BK11" i="19"/>
  <c r="BI11" i="19"/>
  <c r="BC11" i="19"/>
  <c r="BA11" i="19"/>
  <c r="AU11" i="19"/>
  <c r="AS11" i="19"/>
  <c r="AM11" i="19"/>
  <c r="AK11" i="19"/>
  <c r="AE11" i="19"/>
  <c r="AC11" i="19"/>
  <c r="W11" i="19"/>
  <c r="U11" i="19"/>
  <c r="O11" i="19"/>
  <c r="M11" i="19"/>
  <c r="G11" i="19"/>
  <c r="E11" i="19"/>
  <c r="CA10" i="19"/>
  <c r="BY10" i="19"/>
  <c r="BS10" i="19"/>
  <c r="BQ10" i="19"/>
  <c r="BK10" i="19"/>
  <c r="BI10" i="19"/>
  <c r="BC10" i="19"/>
  <c r="BA10" i="19"/>
  <c r="AU10" i="19"/>
  <c r="AS10" i="19"/>
  <c r="AM10" i="19"/>
  <c r="AK10" i="19"/>
  <c r="AE10" i="19"/>
  <c r="AC10" i="19"/>
  <c r="W10" i="19"/>
  <c r="U10" i="19"/>
  <c r="O10" i="19"/>
  <c r="M10" i="19"/>
  <c r="G10" i="19"/>
  <c r="E10" i="19"/>
  <c r="CA9" i="19"/>
  <c r="BY9" i="19"/>
  <c r="BS9" i="19"/>
  <c r="BQ9" i="19"/>
  <c r="BK9" i="19"/>
  <c r="BI9" i="19"/>
  <c r="BC9" i="19"/>
  <c r="BA9" i="19"/>
  <c r="AU9" i="19"/>
  <c r="AS9" i="19"/>
  <c r="AM9" i="19"/>
  <c r="AK9" i="19"/>
  <c r="AE9" i="19"/>
  <c r="AC9" i="19"/>
  <c r="W9" i="19"/>
  <c r="U9" i="19"/>
  <c r="O9" i="19"/>
  <c r="M9" i="19"/>
  <c r="G9" i="19"/>
  <c r="E9" i="19"/>
  <c r="CA8" i="19"/>
  <c r="BY8" i="19"/>
  <c r="BS8" i="19"/>
  <c r="BQ8" i="19"/>
  <c r="BK8" i="19"/>
  <c r="BI8" i="19"/>
  <c r="BC8" i="19"/>
  <c r="BA8" i="19"/>
  <c r="AU8" i="19"/>
  <c r="AS8" i="19"/>
  <c r="AM8" i="19"/>
  <c r="AK8" i="19"/>
  <c r="AE8" i="19"/>
  <c r="AC8" i="19"/>
  <c r="W8" i="19"/>
  <c r="U8" i="19"/>
  <c r="O8" i="19"/>
  <c r="M8" i="19"/>
  <c r="G8" i="19"/>
  <c r="E8" i="19"/>
  <c r="CA7" i="19"/>
  <c r="BY7" i="19"/>
  <c r="BS7" i="19"/>
  <c r="BQ7" i="19"/>
  <c r="BK7" i="19"/>
  <c r="BI7" i="19"/>
  <c r="BC7" i="19"/>
  <c r="BA7" i="19"/>
  <c r="AU7" i="19"/>
  <c r="AS7" i="19"/>
  <c r="AM7" i="19"/>
  <c r="AK7" i="19"/>
  <c r="AE7" i="19"/>
  <c r="AC7" i="19"/>
  <c r="W7" i="19"/>
  <c r="U7" i="19"/>
  <c r="O7" i="19"/>
  <c r="M7" i="19"/>
  <c r="G7" i="19"/>
  <c r="E7" i="19"/>
  <c r="CA6" i="19"/>
  <c r="BY6" i="19"/>
  <c r="BS6" i="19"/>
  <c r="BQ6" i="19"/>
  <c r="BK6" i="19"/>
  <c r="BI6" i="19"/>
  <c r="BC6" i="19"/>
  <c r="BA6" i="19"/>
  <c r="AU6" i="19"/>
  <c r="AS6" i="19"/>
  <c r="AM6" i="19"/>
  <c r="AK6" i="19"/>
  <c r="AE6" i="19"/>
  <c r="AC6" i="19"/>
  <c r="W6" i="19"/>
  <c r="U6" i="19"/>
  <c r="O6" i="19"/>
  <c r="M6" i="19"/>
  <c r="G6" i="19"/>
  <c r="E6" i="19"/>
  <c r="CA5" i="19"/>
  <c r="BY5" i="19"/>
  <c r="BS5" i="19"/>
  <c r="BQ5" i="19"/>
  <c r="BK5" i="19"/>
  <c r="BI5" i="19"/>
  <c r="BC5" i="19"/>
  <c r="BA5" i="19"/>
  <c r="AU5" i="19"/>
  <c r="AS5" i="19"/>
  <c r="AM5" i="19"/>
  <c r="AK5" i="19"/>
  <c r="AE5" i="19"/>
  <c r="AC5" i="19"/>
  <c r="W5" i="19"/>
  <c r="U5" i="19"/>
  <c r="O5" i="19"/>
  <c r="M5" i="19"/>
  <c r="G5" i="19"/>
  <c r="E5" i="19"/>
  <c r="CA4" i="19"/>
  <c r="BY4" i="19"/>
  <c r="BS4" i="19"/>
  <c r="BQ4" i="19"/>
  <c r="BK4" i="19"/>
  <c r="BI4" i="19"/>
  <c r="BC4" i="19"/>
  <c r="BA4" i="19"/>
  <c r="AU4" i="19"/>
  <c r="AS4" i="19"/>
  <c r="AM4" i="19"/>
  <c r="AK4" i="19"/>
  <c r="AE4" i="19"/>
  <c r="AC4" i="19"/>
  <c r="W4" i="19"/>
  <c r="U4" i="19"/>
  <c r="O4" i="19"/>
  <c r="M4" i="19"/>
  <c r="G4" i="19"/>
  <c r="E4" i="19"/>
  <c r="BZ2" i="19"/>
  <c r="BX2" i="19"/>
  <c r="BW2" i="19"/>
  <c r="BR2" i="19"/>
  <c r="BP2" i="19"/>
  <c r="BO2" i="19"/>
  <c r="BJ2" i="19"/>
  <c r="BH2" i="19"/>
  <c r="BG2" i="19"/>
  <c r="BB2" i="19"/>
  <c r="AZ2" i="19"/>
  <c r="AY2" i="19"/>
  <c r="AT2" i="19"/>
  <c r="AR2" i="19"/>
  <c r="AQ2" i="19"/>
  <c r="AL2" i="19"/>
  <c r="AJ2" i="19"/>
  <c r="AI2" i="19"/>
  <c r="AD2" i="19"/>
  <c r="AB2" i="19"/>
  <c r="AA2" i="19"/>
  <c r="V2" i="19"/>
  <c r="T2" i="19"/>
  <c r="S2" i="19"/>
  <c r="N2" i="19"/>
  <c r="L2" i="19"/>
  <c r="K2" i="19"/>
  <c r="M44" i="17"/>
  <c r="M45" i="17"/>
  <c r="M46" i="17"/>
  <c r="M47" i="17"/>
  <c r="M48" i="17"/>
  <c r="M49" i="17"/>
  <c r="L44" i="17"/>
  <c r="L45" i="17"/>
  <c r="L46" i="17"/>
  <c r="L47" i="17"/>
  <c r="L48" i="17"/>
  <c r="L49" i="17"/>
  <c r="C49" i="17"/>
  <c r="A49" i="17"/>
  <c r="A48" i="17"/>
  <c r="A47" i="17"/>
  <c r="A46" i="17"/>
  <c r="I45" i="17"/>
  <c r="A45" i="17"/>
  <c r="A44" i="17"/>
  <c r="A43" i="17"/>
  <c r="A42" i="17"/>
  <c r="C41" i="17"/>
  <c r="A41" i="17"/>
  <c r="A40" i="17"/>
  <c r="I38" i="17"/>
  <c r="F38" i="17"/>
  <c r="C38" i="17"/>
  <c r="AT36" i="17"/>
  <c r="J45" i="17" s="1"/>
  <c r="BZ35" i="17"/>
  <c r="BX35" i="17"/>
  <c r="BR35" i="17"/>
  <c r="BP35" i="17"/>
  <c r="BJ35" i="17"/>
  <c r="BH35" i="17"/>
  <c r="BB35" i="17"/>
  <c r="AZ35" i="17"/>
  <c r="AT35" i="17"/>
  <c r="AR35" i="17"/>
  <c r="AL35" i="17"/>
  <c r="AJ35" i="17"/>
  <c r="AD35" i="17"/>
  <c r="AB35" i="17"/>
  <c r="V35" i="17"/>
  <c r="V36" i="17" s="1"/>
  <c r="J42" i="17" s="1"/>
  <c r="T35" i="17"/>
  <c r="N35" i="17"/>
  <c r="L35" i="17"/>
  <c r="F35" i="17"/>
  <c r="D35" i="17"/>
  <c r="BZ34" i="17"/>
  <c r="BX34" i="17"/>
  <c r="BR34" i="17"/>
  <c r="BP34" i="17"/>
  <c r="BP33" i="17" s="1"/>
  <c r="BJ34" i="17"/>
  <c r="BH34" i="17"/>
  <c r="BB34" i="17"/>
  <c r="AZ34" i="17"/>
  <c r="AT34" i="17"/>
  <c r="AR34" i="17"/>
  <c r="AL34" i="17"/>
  <c r="AJ34" i="17"/>
  <c r="AD34" i="17"/>
  <c r="AB34" i="17"/>
  <c r="V34" i="17"/>
  <c r="T34" i="17"/>
  <c r="N34" i="17"/>
  <c r="L34" i="17"/>
  <c r="F34" i="17"/>
  <c r="D34" i="17"/>
  <c r="D33" i="17" s="1"/>
  <c r="BW33" i="17"/>
  <c r="BR33" i="17"/>
  <c r="I48" i="17" s="1"/>
  <c r="AT33" i="17"/>
  <c r="AR33" i="17"/>
  <c r="AR36" i="17" s="1"/>
  <c r="G45" i="17" s="1"/>
  <c r="AD33" i="17"/>
  <c r="I43" i="17" s="1"/>
  <c r="V33" i="17"/>
  <c r="I42" i="17" s="1"/>
  <c r="T33" i="17"/>
  <c r="F42" i="17" s="1"/>
  <c r="S33" i="17"/>
  <c r="S36" i="17" s="1"/>
  <c r="D42" i="17" s="1"/>
  <c r="K33" i="17"/>
  <c r="F33" i="17"/>
  <c r="I40" i="17" s="1"/>
  <c r="CA32" i="17"/>
  <c r="BY32" i="17"/>
  <c r="BS32" i="17"/>
  <c r="BQ32" i="17"/>
  <c r="BK32" i="17"/>
  <c r="BI32" i="17"/>
  <c r="BC32" i="17"/>
  <c r="BA32" i="17"/>
  <c r="AU32" i="17"/>
  <c r="AS32" i="17"/>
  <c r="AM32" i="17"/>
  <c r="AK32" i="17"/>
  <c r="AE32" i="17"/>
  <c r="AC32" i="17"/>
  <c r="W32" i="17"/>
  <c r="U32" i="17"/>
  <c r="O32" i="17"/>
  <c r="M32" i="17"/>
  <c r="G32" i="17"/>
  <c r="E32" i="17"/>
  <c r="CA31" i="17"/>
  <c r="BY31" i="17"/>
  <c r="BS31" i="17"/>
  <c r="BQ31" i="17"/>
  <c r="BK31" i="17"/>
  <c r="BI31" i="17"/>
  <c r="BC31" i="17"/>
  <c r="BA31" i="17"/>
  <c r="AU31" i="17"/>
  <c r="AS31" i="17"/>
  <c r="AM31" i="17"/>
  <c r="AK31" i="17"/>
  <c r="AE31" i="17"/>
  <c r="AC31" i="17"/>
  <c r="W31" i="17"/>
  <c r="U31" i="17"/>
  <c r="O31" i="17"/>
  <c r="M31" i="17"/>
  <c r="G31" i="17"/>
  <c r="E31" i="17"/>
  <c r="CA30" i="17"/>
  <c r="BY30" i="17"/>
  <c r="BS30" i="17"/>
  <c r="BQ30" i="17"/>
  <c r="BK30" i="17"/>
  <c r="BI30" i="17"/>
  <c r="BC30" i="17"/>
  <c r="BA30" i="17"/>
  <c r="AU30" i="17"/>
  <c r="AS30" i="17"/>
  <c r="AM30" i="17"/>
  <c r="AK30" i="17"/>
  <c r="AE30" i="17"/>
  <c r="AC30" i="17"/>
  <c r="W30" i="17"/>
  <c r="U30" i="17"/>
  <c r="O30" i="17"/>
  <c r="M30" i="17"/>
  <c r="G30" i="17"/>
  <c r="E30" i="17"/>
  <c r="CA29" i="17"/>
  <c r="BY29" i="17"/>
  <c r="BS29" i="17"/>
  <c r="BQ29" i="17"/>
  <c r="BK29" i="17"/>
  <c r="BI29" i="17"/>
  <c r="BC29" i="17"/>
  <c r="BA29" i="17"/>
  <c r="AU29" i="17"/>
  <c r="AS29" i="17"/>
  <c r="AM29" i="17"/>
  <c r="AK29" i="17"/>
  <c r="AE29" i="17"/>
  <c r="AC29" i="17"/>
  <c r="W29" i="17"/>
  <c r="U29" i="17"/>
  <c r="O29" i="17"/>
  <c r="M29" i="17"/>
  <c r="G29" i="17"/>
  <c r="E29" i="17"/>
  <c r="CA28" i="17"/>
  <c r="BY28" i="17"/>
  <c r="BS28" i="17"/>
  <c r="BQ28" i="17"/>
  <c r="BK28" i="17"/>
  <c r="BI28" i="17"/>
  <c r="BC28" i="17"/>
  <c r="BA28" i="17"/>
  <c r="AU28" i="17"/>
  <c r="AS28" i="17"/>
  <c r="AM28" i="17"/>
  <c r="AK28" i="17"/>
  <c r="AE28" i="17"/>
  <c r="AC28" i="17"/>
  <c r="W28" i="17"/>
  <c r="U28" i="17"/>
  <c r="O28" i="17"/>
  <c r="M28" i="17"/>
  <c r="G28" i="17"/>
  <c r="E28" i="17"/>
  <c r="BZ26" i="17"/>
  <c r="BZ33" i="17" s="1"/>
  <c r="BX26" i="17"/>
  <c r="BX33" i="17" s="1"/>
  <c r="BW26" i="17"/>
  <c r="BR26" i="17"/>
  <c r="BP26" i="17"/>
  <c r="BO26" i="17"/>
  <c r="BO33" i="17" s="1"/>
  <c r="BJ26" i="17"/>
  <c r="BJ33" i="17" s="1"/>
  <c r="BH26" i="17"/>
  <c r="BH33" i="17" s="1"/>
  <c r="BG26" i="17"/>
  <c r="BG33" i="17" s="1"/>
  <c r="BB26" i="17"/>
  <c r="BB33" i="17" s="1"/>
  <c r="AZ26" i="17"/>
  <c r="AZ33" i="17" s="1"/>
  <c r="AY26" i="17"/>
  <c r="AY33" i="17" s="1"/>
  <c r="AT26" i="17"/>
  <c r="AR26" i="17"/>
  <c r="AQ26" i="17"/>
  <c r="AQ33" i="17" s="1"/>
  <c r="AL26" i="17"/>
  <c r="AL33" i="17" s="1"/>
  <c r="AJ26" i="17"/>
  <c r="AJ33" i="17" s="1"/>
  <c r="AI26" i="17"/>
  <c r="AI33" i="17" s="1"/>
  <c r="AD26" i="17"/>
  <c r="AB26" i="17"/>
  <c r="AB33" i="17" s="1"/>
  <c r="AA26" i="17"/>
  <c r="AA33" i="17" s="1"/>
  <c r="V26" i="17"/>
  <c r="T26" i="17"/>
  <c r="S26" i="17"/>
  <c r="N26" i="17"/>
  <c r="N33" i="17" s="1"/>
  <c r="L26" i="17"/>
  <c r="L33" i="17" s="1"/>
  <c r="K26" i="17"/>
  <c r="F26" i="17"/>
  <c r="D26" i="17"/>
  <c r="C26" i="17"/>
  <c r="C33" i="17" s="1"/>
  <c r="CA25" i="17"/>
  <c r="BY25" i="17"/>
  <c r="BS25" i="17"/>
  <c r="BQ25" i="17"/>
  <c r="BK25" i="17"/>
  <c r="BI25" i="17"/>
  <c r="BC25" i="17"/>
  <c r="BA25" i="17"/>
  <c r="AU25" i="17"/>
  <c r="AS25" i="17"/>
  <c r="AM25" i="17"/>
  <c r="AK25" i="17"/>
  <c r="AE25" i="17"/>
  <c r="AC25" i="17"/>
  <c r="W25" i="17"/>
  <c r="U25" i="17"/>
  <c r="O25" i="17"/>
  <c r="M25" i="17"/>
  <c r="G25" i="17"/>
  <c r="E25" i="17"/>
  <c r="CA24" i="17"/>
  <c r="BY24" i="17"/>
  <c r="BS24" i="17"/>
  <c r="BQ24" i="17"/>
  <c r="BK24" i="17"/>
  <c r="BI24" i="17"/>
  <c r="BC24" i="17"/>
  <c r="BA24" i="17"/>
  <c r="AU24" i="17"/>
  <c r="AS24" i="17"/>
  <c r="AM24" i="17"/>
  <c r="AK24" i="17"/>
  <c r="AE24" i="17"/>
  <c r="AC24" i="17"/>
  <c r="W24" i="17"/>
  <c r="U24" i="17"/>
  <c r="O24" i="17"/>
  <c r="M24" i="17"/>
  <c r="G24" i="17"/>
  <c r="E24" i="17"/>
  <c r="CA23" i="17"/>
  <c r="BY23" i="17"/>
  <c r="BS23" i="17"/>
  <c r="BQ23" i="17"/>
  <c r="BK23" i="17"/>
  <c r="BI23" i="17"/>
  <c r="BC23" i="17"/>
  <c r="BA23" i="17"/>
  <c r="AU23" i="17"/>
  <c r="AS23" i="17"/>
  <c r="AM23" i="17"/>
  <c r="AK23" i="17"/>
  <c r="AE23" i="17"/>
  <c r="AC23" i="17"/>
  <c r="W23" i="17"/>
  <c r="U23" i="17"/>
  <c r="O23" i="17"/>
  <c r="M23" i="17"/>
  <c r="G23" i="17"/>
  <c r="E23" i="17"/>
  <c r="CA22" i="17"/>
  <c r="BY22" i="17"/>
  <c r="BS22" i="17"/>
  <c r="BQ22" i="17"/>
  <c r="BK22" i="17"/>
  <c r="BI22" i="17"/>
  <c r="BC22" i="17"/>
  <c r="BA22" i="17"/>
  <c r="AU22" i="17"/>
  <c r="AS22" i="17"/>
  <c r="AM22" i="17"/>
  <c r="AK22" i="17"/>
  <c r="AE22" i="17"/>
  <c r="AC22" i="17"/>
  <c r="W22" i="17"/>
  <c r="U22" i="17"/>
  <c r="O22" i="17"/>
  <c r="M22" i="17"/>
  <c r="G22" i="17"/>
  <c r="E22" i="17"/>
  <c r="CA21" i="17"/>
  <c r="BY21" i="17"/>
  <c r="BS21" i="17"/>
  <c r="BQ21" i="17"/>
  <c r="BK21" i="17"/>
  <c r="BI21" i="17"/>
  <c r="BC21" i="17"/>
  <c r="BA21" i="17"/>
  <c r="AU21" i="17"/>
  <c r="AS21" i="17"/>
  <c r="AM21" i="17"/>
  <c r="AK21" i="17"/>
  <c r="AE21" i="17"/>
  <c r="AC21" i="17"/>
  <c r="W21" i="17"/>
  <c r="U21" i="17"/>
  <c r="O21" i="17"/>
  <c r="M21" i="17"/>
  <c r="G21" i="17"/>
  <c r="E21" i="17"/>
  <c r="CA20" i="17"/>
  <c r="BY20" i="17"/>
  <c r="BS20" i="17"/>
  <c r="BQ20" i="17"/>
  <c r="BK20" i="17"/>
  <c r="BI20" i="17"/>
  <c r="BC20" i="17"/>
  <c r="BA20" i="17"/>
  <c r="AU20" i="17"/>
  <c r="AS20" i="17"/>
  <c r="AM20" i="17"/>
  <c r="AK20" i="17"/>
  <c r="AE20" i="17"/>
  <c r="AC20" i="17"/>
  <c r="W20" i="17"/>
  <c r="U20" i="17"/>
  <c r="O20" i="17"/>
  <c r="M20" i="17"/>
  <c r="G20" i="17"/>
  <c r="E20" i="17"/>
  <c r="CA19" i="17"/>
  <c r="BY19" i="17"/>
  <c r="BS19" i="17"/>
  <c r="BQ19" i="17"/>
  <c r="BK19" i="17"/>
  <c r="BI19" i="17"/>
  <c r="BC19" i="17"/>
  <c r="BA19" i="17"/>
  <c r="AU19" i="17"/>
  <c r="AS19" i="17"/>
  <c r="AM19" i="17"/>
  <c r="AK19" i="17"/>
  <c r="AE19" i="17"/>
  <c r="AC19" i="17"/>
  <c r="W19" i="17"/>
  <c r="U19" i="17"/>
  <c r="O19" i="17"/>
  <c r="M19" i="17"/>
  <c r="G19" i="17"/>
  <c r="E19" i="17"/>
  <c r="CA18" i="17"/>
  <c r="BY18" i="17"/>
  <c r="BS18" i="17"/>
  <c r="BQ18" i="17"/>
  <c r="BK18" i="17"/>
  <c r="BI18" i="17"/>
  <c r="BC18" i="17"/>
  <c r="BA18" i="17"/>
  <c r="AU18" i="17"/>
  <c r="AS18" i="17"/>
  <c r="AM18" i="17"/>
  <c r="AK18" i="17"/>
  <c r="AE18" i="17"/>
  <c r="AC18" i="17"/>
  <c r="W18" i="17"/>
  <c r="U18" i="17"/>
  <c r="O18" i="17"/>
  <c r="M18" i="17"/>
  <c r="G18" i="17"/>
  <c r="E18" i="17"/>
  <c r="CA17" i="17"/>
  <c r="BY17" i="17"/>
  <c r="BS17" i="17"/>
  <c r="BQ17" i="17"/>
  <c r="BK17" i="17"/>
  <c r="BI17" i="17"/>
  <c r="BC17" i="17"/>
  <c r="BA17" i="17"/>
  <c r="AU17" i="17"/>
  <c r="AS17" i="17"/>
  <c r="AM17" i="17"/>
  <c r="AK17" i="17"/>
  <c r="AE17" i="17"/>
  <c r="AC17" i="17"/>
  <c r="W17" i="17"/>
  <c r="U17" i="17"/>
  <c r="O17" i="17"/>
  <c r="M17" i="17"/>
  <c r="G17" i="17"/>
  <c r="E17" i="17"/>
  <c r="CA16" i="17"/>
  <c r="BY16" i="17"/>
  <c r="BS16" i="17"/>
  <c r="BQ16" i="17"/>
  <c r="BK16" i="17"/>
  <c r="BI16" i="17"/>
  <c r="BC16" i="17"/>
  <c r="BA16" i="17"/>
  <c r="AU16" i="17"/>
  <c r="AS16" i="17"/>
  <c r="AM16" i="17"/>
  <c r="AK16" i="17"/>
  <c r="AE16" i="17"/>
  <c r="AC16" i="17"/>
  <c r="W16" i="17"/>
  <c r="U16" i="17"/>
  <c r="O16" i="17"/>
  <c r="M16" i="17"/>
  <c r="G16" i="17"/>
  <c r="E16" i="17"/>
  <c r="CA15" i="17"/>
  <c r="BY15" i="17"/>
  <c r="BS15" i="17"/>
  <c r="BQ15" i="17"/>
  <c r="BK15" i="17"/>
  <c r="BI15" i="17"/>
  <c r="BC15" i="17"/>
  <c r="BA15" i="17"/>
  <c r="AU15" i="17"/>
  <c r="AS15" i="17"/>
  <c r="AM15" i="17"/>
  <c r="AK15" i="17"/>
  <c r="AE15" i="17"/>
  <c r="AC15" i="17"/>
  <c r="W15" i="17"/>
  <c r="U15" i="17"/>
  <c r="O15" i="17"/>
  <c r="M15" i="17"/>
  <c r="G15" i="17"/>
  <c r="E15" i="17"/>
  <c r="CA14" i="17"/>
  <c r="BY14" i="17"/>
  <c r="BS14" i="17"/>
  <c r="BQ14" i="17"/>
  <c r="BK14" i="17"/>
  <c r="BI14" i="17"/>
  <c r="BC14" i="17"/>
  <c r="BA14" i="17"/>
  <c r="AU14" i="17"/>
  <c r="AS14" i="17"/>
  <c r="AM14" i="17"/>
  <c r="AK14" i="17"/>
  <c r="AE14" i="17"/>
  <c r="AC14" i="17"/>
  <c r="W14" i="17"/>
  <c r="U14" i="17"/>
  <c r="O14" i="17"/>
  <c r="M14" i="17"/>
  <c r="G14" i="17"/>
  <c r="E14" i="17"/>
  <c r="CA13" i="17"/>
  <c r="BY13" i="17"/>
  <c r="BS13" i="17"/>
  <c r="BQ13" i="17"/>
  <c r="BK13" i="17"/>
  <c r="BI13" i="17"/>
  <c r="BC13" i="17"/>
  <c r="BA13" i="17"/>
  <c r="AU13" i="17"/>
  <c r="AS13" i="17"/>
  <c r="AM13" i="17"/>
  <c r="AK13" i="17"/>
  <c r="AE13" i="17"/>
  <c r="AC13" i="17"/>
  <c r="W13" i="17"/>
  <c r="U13" i="17"/>
  <c r="O13" i="17"/>
  <c r="M13" i="17"/>
  <c r="G13" i="17"/>
  <c r="E13" i="17"/>
  <c r="CA12" i="17"/>
  <c r="BY12" i="17"/>
  <c r="BS12" i="17"/>
  <c r="BQ12" i="17"/>
  <c r="BK12" i="17"/>
  <c r="BI12" i="17"/>
  <c r="BC12" i="17"/>
  <c r="BA12" i="17"/>
  <c r="AU12" i="17"/>
  <c r="AS12" i="17"/>
  <c r="AM12" i="17"/>
  <c r="AK12" i="17"/>
  <c r="AE12" i="17"/>
  <c r="AC12" i="17"/>
  <c r="W12" i="17"/>
  <c r="U12" i="17"/>
  <c r="O12" i="17"/>
  <c r="M12" i="17"/>
  <c r="G12" i="17"/>
  <c r="E12" i="17"/>
  <c r="CA11" i="17"/>
  <c r="BY11" i="17"/>
  <c r="BS11" i="17"/>
  <c r="BQ11" i="17"/>
  <c r="BK11" i="17"/>
  <c r="BI11" i="17"/>
  <c r="BC11" i="17"/>
  <c r="BA11" i="17"/>
  <c r="AU11" i="17"/>
  <c r="AS11" i="17"/>
  <c r="AM11" i="17"/>
  <c r="AK11" i="17"/>
  <c r="AE11" i="17"/>
  <c r="AC11" i="17"/>
  <c r="W11" i="17"/>
  <c r="U11" i="17"/>
  <c r="O11" i="17"/>
  <c r="M11" i="17"/>
  <c r="G11" i="17"/>
  <c r="E11" i="17"/>
  <c r="CA10" i="17"/>
  <c r="BY10" i="17"/>
  <c r="BS10" i="17"/>
  <c r="BQ10" i="17"/>
  <c r="BK10" i="17"/>
  <c r="BI10" i="17"/>
  <c r="BC10" i="17"/>
  <c r="BA10" i="17"/>
  <c r="AU10" i="17"/>
  <c r="AS10" i="17"/>
  <c r="AM10" i="17"/>
  <c r="AK10" i="17"/>
  <c r="AE10" i="17"/>
  <c r="AC10" i="17"/>
  <c r="W10" i="17"/>
  <c r="U10" i="17"/>
  <c r="O10" i="17"/>
  <c r="M10" i="17"/>
  <c r="G10" i="17"/>
  <c r="E10" i="17"/>
  <c r="CA9" i="17"/>
  <c r="BY9" i="17"/>
  <c r="BS9" i="17"/>
  <c r="BQ9" i="17"/>
  <c r="BK9" i="17"/>
  <c r="BI9" i="17"/>
  <c r="BC9" i="17"/>
  <c r="BA9" i="17"/>
  <c r="AU9" i="17"/>
  <c r="AS9" i="17"/>
  <c r="AM9" i="17"/>
  <c r="AK9" i="17"/>
  <c r="AE9" i="17"/>
  <c r="AC9" i="17"/>
  <c r="W9" i="17"/>
  <c r="U9" i="17"/>
  <c r="O9" i="17"/>
  <c r="M9" i="17"/>
  <c r="G9" i="17"/>
  <c r="E9" i="17"/>
  <c r="CA8" i="17"/>
  <c r="BY8" i="17"/>
  <c r="BS8" i="17"/>
  <c r="BQ8" i="17"/>
  <c r="BK8" i="17"/>
  <c r="BI8" i="17"/>
  <c r="BC8" i="17"/>
  <c r="BA8" i="17"/>
  <c r="AU8" i="17"/>
  <c r="AS8" i="17"/>
  <c r="AM8" i="17"/>
  <c r="AK8" i="17"/>
  <c r="AE8" i="17"/>
  <c r="AC8" i="17"/>
  <c r="W8" i="17"/>
  <c r="U8" i="17"/>
  <c r="O8" i="17"/>
  <c r="M8" i="17"/>
  <c r="G8" i="17"/>
  <c r="E8" i="17"/>
  <c r="CA7" i="17"/>
  <c r="BY7" i="17"/>
  <c r="BS7" i="17"/>
  <c r="BQ7" i="17"/>
  <c r="BK7" i="17"/>
  <c r="BI7" i="17"/>
  <c r="BC7" i="17"/>
  <c r="BA7" i="17"/>
  <c r="AU7" i="17"/>
  <c r="AS7" i="17"/>
  <c r="AM7" i="17"/>
  <c r="AK7" i="17"/>
  <c r="AE7" i="17"/>
  <c r="AC7" i="17"/>
  <c r="W7" i="17"/>
  <c r="U7" i="17"/>
  <c r="O7" i="17"/>
  <c r="M7" i="17"/>
  <c r="G7" i="17"/>
  <c r="E7" i="17"/>
  <c r="CA6" i="17"/>
  <c r="BY6" i="17"/>
  <c r="BS6" i="17"/>
  <c r="BQ6" i="17"/>
  <c r="BK6" i="17"/>
  <c r="BI6" i="17"/>
  <c r="BC6" i="17"/>
  <c r="BA6" i="17"/>
  <c r="AU6" i="17"/>
  <c r="AS6" i="17"/>
  <c r="AM6" i="17"/>
  <c r="AK6" i="17"/>
  <c r="AE6" i="17"/>
  <c r="AC6" i="17"/>
  <c r="W6" i="17"/>
  <c r="U6" i="17"/>
  <c r="O6" i="17"/>
  <c r="M6" i="17"/>
  <c r="G6" i="17"/>
  <c r="E6" i="17"/>
  <c r="CA5" i="17"/>
  <c r="BY5" i="17"/>
  <c r="BS5" i="17"/>
  <c r="BQ5" i="17"/>
  <c r="BK5" i="17"/>
  <c r="BI5" i="17"/>
  <c r="BC5" i="17"/>
  <c r="BA5" i="17"/>
  <c r="AU5" i="17"/>
  <c r="AS5" i="17"/>
  <c r="AM5" i="17"/>
  <c r="AK5" i="17"/>
  <c r="AE5" i="17"/>
  <c r="AC5" i="17"/>
  <c r="W5" i="17"/>
  <c r="U5" i="17"/>
  <c r="O5" i="17"/>
  <c r="M5" i="17"/>
  <c r="G5" i="17"/>
  <c r="E5" i="17"/>
  <c r="CA4" i="17"/>
  <c r="BY4" i="17"/>
  <c r="BS4" i="17"/>
  <c r="BQ4" i="17"/>
  <c r="BK4" i="17"/>
  <c r="BI4" i="17"/>
  <c r="BC4" i="17"/>
  <c r="BA4" i="17"/>
  <c r="AU4" i="17"/>
  <c r="AS4" i="17"/>
  <c r="AM4" i="17"/>
  <c r="AK4" i="17"/>
  <c r="AE4" i="17"/>
  <c r="AC4" i="17"/>
  <c r="W4" i="17"/>
  <c r="U4" i="17"/>
  <c r="O4" i="17"/>
  <c r="M4" i="17"/>
  <c r="G4" i="17"/>
  <c r="E4" i="17"/>
  <c r="BZ2" i="17"/>
  <c r="BX2" i="17"/>
  <c r="BW2" i="17"/>
  <c r="BR2" i="17"/>
  <c r="BP2" i="17"/>
  <c r="BO2" i="17"/>
  <c r="BJ2" i="17"/>
  <c r="BH2" i="17"/>
  <c r="BG2" i="17"/>
  <c r="BB2" i="17"/>
  <c r="AZ2" i="17"/>
  <c r="AY2" i="17"/>
  <c r="AT2" i="17"/>
  <c r="AR2" i="17"/>
  <c r="AQ2" i="17"/>
  <c r="AL2" i="17"/>
  <c r="AJ2" i="17"/>
  <c r="AI2" i="17"/>
  <c r="AD2" i="17"/>
  <c r="AB2" i="17"/>
  <c r="AA2" i="17"/>
  <c r="V2" i="17"/>
  <c r="T2" i="17"/>
  <c r="S2" i="17"/>
  <c r="N2" i="17"/>
  <c r="L2" i="17"/>
  <c r="K2" i="17"/>
  <c r="C49" i="16"/>
  <c r="A49" i="16"/>
  <c r="A48" i="16"/>
  <c r="A47" i="16"/>
  <c r="A46" i="16"/>
  <c r="I45" i="16"/>
  <c r="A45" i="16"/>
  <c r="A44" i="16"/>
  <c r="A43" i="16"/>
  <c r="A42" i="16"/>
  <c r="C41" i="16"/>
  <c r="A41" i="16"/>
  <c r="A40" i="16"/>
  <c r="I38" i="16"/>
  <c r="F38" i="16"/>
  <c r="C38" i="16"/>
  <c r="BP36" i="16"/>
  <c r="G48" i="16" s="1"/>
  <c r="AY36" i="16"/>
  <c r="D46" i="16" s="1"/>
  <c r="AT36" i="16"/>
  <c r="J45" i="16" s="1"/>
  <c r="D36" i="16"/>
  <c r="G40" i="16" s="1"/>
  <c r="BZ35" i="16"/>
  <c r="BX35" i="16"/>
  <c r="BR35" i="16"/>
  <c r="BP35" i="16"/>
  <c r="BJ35" i="16"/>
  <c r="BH35" i="16"/>
  <c r="BB35" i="16"/>
  <c r="AZ35" i="16"/>
  <c r="AT35" i="16"/>
  <c r="AR35" i="16"/>
  <c r="AL35" i="16"/>
  <c r="AJ35" i="16"/>
  <c r="AD35" i="16"/>
  <c r="AB35" i="16"/>
  <c r="V35" i="16"/>
  <c r="T35" i="16"/>
  <c r="N35" i="16"/>
  <c r="L35" i="16"/>
  <c r="F35" i="16"/>
  <c r="D35" i="16"/>
  <c r="BZ34" i="16"/>
  <c r="BX34" i="16"/>
  <c r="BX33" i="16" s="1"/>
  <c r="BR34" i="16"/>
  <c r="BP34" i="16"/>
  <c r="BJ34" i="16"/>
  <c r="BH34" i="16"/>
  <c r="BB34" i="16"/>
  <c r="AZ34" i="16"/>
  <c r="AT34" i="16"/>
  <c r="AR34" i="16"/>
  <c r="AL34" i="16"/>
  <c r="AJ34" i="16"/>
  <c r="AD34" i="16"/>
  <c r="AB34" i="16"/>
  <c r="V34" i="16"/>
  <c r="T34" i="16"/>
  <c r="N34" i="16"/>
  <c r="L34" i="16"/>
  <c r="L33" i="16" s="1"/>
  <c r="F34" i="16"/>
  <c r="D34" i="16"/>
  <c r="BW33" i="16"/>
  <c r="BY33" i="16" s="1"/>
  <c r="BR33" i="16"/>
  <c r="I48" i="16" s="1"/>
  <c r="BP33" i="16"/>
  <c r="F48" i="16" s="1"/>
  <c r="BB33" i="16"/>
  <c r="BB36" i="16" s="1"/>
  <c r="J46" i="16" s="1"/>
  <c r="AY33" i="16"/>
  <c r="AT33" i="16"/>
  <c r="AI33" i="16"/>
  <c r="C44" i="16" s="1"/>
  <c r="V33" i="16"/>
  <c r="I42" i="16" s="1"/>
  <c r="T33" i="16"/>
  <c r="F42" i="16" s="1"/>
  <c r="K33" i="16"/>
  <c r="M33" i="16" s="1"/>
  <c r="F33" i="16"/>
  <c r="I40" i="16" s="1"/>
  <c r="D33" i="16"/>
  <c r="F40" i="16" s="1"/>
  <c r="CA32" i="16"/>
  <c r="BY32" i="16"/>
  <c r="BS32" i="16"/>
  <c r="BQ32" i="16"/>
  <c r="BK32" i="16"/>
  <c r="BI32" i="16"/>
  <c r="BC32" i="16"/>
  <c r="BA32" i="16"/>
  <c r="AU32" i="16"/>
  <c r="AS32" i="16"/>
  <c r="AM32" i="16"/>
  <c r="AK32" i="16"/>
  <c r="AE32" i="16"/>
  <c r="AC32" i="16"/>
  <c r="W32" i="16"/>
  <c r="U32" i="16"/>
  <c r="O32" i="16"/>
  <c r="M32" i="16"/>
  <c r="G32" i="16"/>
  <c r="E32" i="16"/>
  <c r="CA31" i="16"/>
  <c r="BY31" i="16"/>
  <c r="BS31" i="16"/>
  <c r="BQ31" i="16"/>
  <c r="BK31" i="16"/>
  <c r="BI31" i="16"/>
  <c r="BC31" i="16"/>
  <c r="BA31" i="16"/>
  <c r="AU31" i="16"/>
  <c r="AS31" i="16"/>
  <c r="AM31" i="16"/>
  <c r="AK31" i="16"/>
  <c r="AE31" i="16"/>
  <c r="AC31" i="16"/>
  <c r="W31" i="16"/>
  <c r="U31" i="16"/>
  <c r="O31" i="16"/>
  <c r="M31" i="16"/>
  <c r="G31" i="16"/>
  <c r="E31" i="16"/>
  <c r="CA30" i="16"/>
  <c r="BY30" i="16"/>
  <c r="BS30" i="16"/>
  <c r="BQ30" i="16"/>
  <c r="BK30" i="16"/>
  <c r="BI30" i="16"/>
  <c r="BC30" i="16"/>
  <c r="BA30" i="16"/>
  <c r="AU30" i="16"/>
  <c r="AS30" i="16"/>
  <c r="AM30" i="16"/>
  <c r="AK30" i="16"/>
  <c r="AE30" i="16"/>
  <c r="AC30" i="16"/>
  <c r="W30" i="16"/>
  <c r="U30" i="16"/>
  <c r="O30" i="16"/>
  <c r="M30" i="16"/>
  <c r="G30" i="16"/>
  <c r="E30" i="16"/>
  <c r="CA29" i="16"/>
  <c r="BY29" i="16"/>
  <c r="BS29" i="16"/>
  <c r="BQ29" i="16"/>
  <c r="BK29" i="16"/>
  <c r="BI29" i="16"/>
  <c r="BC29" i="16"/>
  <c r="BA29" i="16"/>
  <c r="AU29" i="16"/>
  <c r="AS29" i="16"/>
  <c r="AM29" i="16"/>
  <c r="AK29" i="16"/>
  <c r="AE29" i="16"/>
  <c r="AC29" i="16"/>
  <c r="W29" i="16"/>
  <c r="U29" i="16"/>
  <c r="O29" i="16"/>
  <c r="M29" i="16"/>
  <c r="G29" i="16"/>
  <c r="E29" i="16"/>
  <c r="CA28" i="16"/>
  <c r="BY28" i="16"/>
  <c r="BS28" i="16"/>
  <c r="BQ28" i="16"/>
  <c r="BK28" i="16"/>
  <c r="BI28" i="16"/>
  <c r="BC28" i="16"/>
  <c r="BA28" i="16"/>
  <c r="AU28" i="16"/>
  <c r="AS28" i="16"/>
  <c r="AM28" i="16"/>
  <c r="AK28" i="16"/>
  <c r="AE28" i="16"/>
  <c r="AC28" i="16"/>
  <c r="W28" i="16"/>
  <c r="U28" i="16"/>
  <c r="O28" i="16"/>
  <c r="M28" i="16"/>
  <c r="G28" i="16"/>
  <c r="E28" i="16"/>
  <c r="BZ26" i="16"/>
  <c r="BZ33" i="16" s="1"/>
  <c r="BX26" i="16"/>
  <c r="BW26" i="16"/>
  <c r="BR26" i="16"/>
  <c r="BP26" i="16"/>
  <c r="BO26" i="16"/>
  <c r="BO33" i="16" s="1"/>
  <c r="BJ26" i="16"/>
  <c r="BJ33" i="16" s="1"/>
  <c r="BH26" i="16"/>
  <c r="BH33" i="16" s="1"/>
  <c r="BG26" i="16"/>
  <c r="BG33" i="16" s="1"/>
  <c r="BB26" i="16"/>
  <c r="AZ26" i="16"/>
  <c r="AZ33" i="16" s="1"/>
  <c r="AY26" i="16"/>
  <c r="AT26" i="16"/>
  <c r="AR26" i="16"/>
  <c r="AR33" i="16" s="1"/>
  <c r="AQ26" i="16"/>
  <c r="AQ33" i="16" s="1"/>
  <c r="AL26" i="16"/>
  <c r="AL33" i="16" s="1"/>
  <c r="AJ26" i="16"/>
  <c r="AJ33" i="16" s="1"/>
  <c r="AI26" i="16"/>
  <c r="AD26" i="16"/>
  <c r="AD33" i="16" s="1"/>
  <c r="AB26" i="16"/>
  <c r="AB33" i="16" s="1"/>
  <c r="AA26" i="16"/>
  <c r="AA33" i="16" s="1"/>
  <c r="V26" i="16"/>
  <c r="T26" i="16"/>
  <c r="S26" i="16"/>
  <c r="S33" i="16" s="1"/>
  <c r="N26" i="16"/>
  <c r="N33" i="16" s="1"/>
  <c r="L26" i="16"/>
  <c r="K26" i="16"/>
  <c r="F26" i="16"/>
  <c r="D26" i="16"/>
  <c r="C26" i="16"/>
  <c r="C33" i="16" s="1"/>
  <c r="CA25" i="16"/>
  <c r="BY25" i="16"/>
  <c r="BS25" i="16"/>
  <c r="BQ25" i="16"/>
  <c r="BK25" i="16"/>
  <c r="BI25" i="16"/>
  <c r="BC25" i="16"/>
  <c r="BA25" i="16"/>
  <c r="AU25" i="16"/>
  <c r="AS25" i="16"/>
  <c r="AM25" i="16"/>
  <c r="AK25" i="16"/>
  <c r="AE25" i="16"/>
  <c r="AC25" i="16"/>
  <c r="W25" i="16"/>
  <c r="U25" i="16"/>
  <c r="O25" i="16"/>
  <c r="M25" i="16"/>
  <c r="G25" i="16"/>
  <c r="E25" i="16"/>
  <c r="CA24" i="16"/>
  <c r="BY24" i="16"/>
  <c r="BS24" i="16"/>
  <c r="BQ24" i="16"/>
  <c r="BK24" i="16"/>
  <c r="BI24" i="16"/>
  <c r="BC24" i="16"/>
  <c r="BA24" i="16"/>
  <c r="AU24" i="16"/>
  <c r="AS24" i="16"/>
  <c r="AM24" i="16"/>
  <c r="AK24" i="16"/>
  <c r="AE24" i="16"/>
  <c r="AC24" i="16"/>
  <c r="W24" i="16"/>
  <c r="U24" i="16"/>
  <c r="O24" i="16"/>
  <c r="M24" i="16"/>
  <c r="G24" i="16"/>
  <c r="E24" i="16"/>
  <c r="CA23" i="16"/>
  <c r="BY23" i="16"/>
  <c r="BS23" i="16"/>
  <c r="BQ23" i="16"/>
  <c r="BK23" i="16"/>
  <c r="BI23" i="16"/>
  <c r="BC23" i="16"/>
  <c r="BA23" i="16"/>
  <c r="AU23" i="16"/>
  <c r="AS23" i="16"/>
  <c r="AM23" i="16"/>
  <c r="AK23" i="16"/>
  <c r="AE23" i="16"/>
  <c r="AC23" i="16"/>
  <c r="W23" i="16"/>
  <c r="U23" i="16"/>
  <c r="O23" i="16"/>
  <c r="M23" i="16"/>
  <c r="G23" i="16"/>
  <c r="E23" i="16"/>
  <c r="CA22" i="16"/>
  <c r="BY22" i="16"/>
  <c r="BS22" i="16"/>
  <c r="BQ22" i="16"/>
  <c r="BK22" i="16"/>
  <c r="BI22" i="16"/>
  <c r="BC22" i="16"/>
  <c r="BA22" i="16"/>
  <c r="AU22" i="16"/>
  <c r="AS22" i="16"/>
  <c r="AM22" i="16"/>
  <c r="AK22" i="16"/>
  <c r="AE22" i="16"/>
  <c r="AC22" i="16"/>
  <c r="W22" i="16"/>
  <c r="U22" i="16"/>
  <c r="O22" i="16"/>
  <c r="M22" i="16"/>
  <c r="G22" i="16"/>
  <c r="E22" i="16"/>
  <c r="CA21" i="16"/>
  <c r="BY21" i="16"/>
  <c r="BS21" i="16"/>
  <c r="BQ21" i="16"/>
  <c r="BK21" i="16"/>
  <c r="BI21" i="16"/>
  <c r="BC21" i="16"/>
  <c r="BA21" i="16"/>
  <c r="AU21" i="16"/>
  <c r="AS21" i="16"/>
  <c r="AM21" i="16"/>
  <c r="AK21" i="16"/>
  <c r="AE21" i="16"/>
  <c r="AC21" i="16"/>
  <c r="W21" i="16"/>
  <c r="U21" i="16"/>
  <c r="O21" i="16"/>
  <c r="M21" i="16"/>
  <c r="G21" i="16"/>
  <c r="E21" i="16"/>
  <c r="CA20" i="16"/>
  <c r="BY20" i="16"/>
  <c r="BS20" i="16"/>
  <c r="BQ20" i="16"/>
  <c r="BK20" i="16"/>
  <c r="BI20" i="16"/>
  <c r="BC20" i="16"/>
  <c r="BA20" i="16"/>
  <c r="AU20" i="16"/>
  <c r="AS20" i="16"/>
  <c r="AM20" i="16"/>
  <c r="AK20" i="16"/>
  <c r="AE20" i="16"/>
  <c r="AC20" i="16"/>
  <c r="W20" i="16"/>
  <c r="U20" i="16"/>
  <c r="O20" i="16"/>
  <c r="M20" i="16"/>
  <c r="G20" i="16"/>
  <c r="E20" i="16"/>
  <c r="CA19" i="16"/>
  <c r="BY19" i="16"/>
  <c r="BS19" i="16"/>
  <c r="BQ19" i="16"/>
  <c r="BK19" i="16"/>
  <c r="BI19" i="16"/>
  <c r="BC19" i="16"/>
  <c r="BA19" i="16"/>
  <c r="AU19" i="16"/>
  <c r="AS19" i="16"/>
  <c r="AM19" i="16"/>
  <c r="AK19" i="16"/>
  <c r="AE19" i="16"/>
  <c r="AC19" i="16"/>
  <c r="W19" i="16"/>
  <c r="U19" i="16"/>
  <c r="O19" i="16"/>
  <c r="M19" i="16"/>
  <c r="G19" i="16"/>
  <c r="E19" i="16"/>
  <c r="CA18" i="16"/>
  <c r="BY18" i="16"/>
  <c r="BS18" i="16"/>
  <c r="BQ18" i="16"/>
  <c r="BK18" i="16"/>
  <c r="BI18" i="16"/>
  <c r="BC18" i="16"/>
  <c r="BA18" i="16"/>
  <c r="AU18" i="16"/>
  <c r="AS18" i="16"/>
  <c r="AM18" i="16"/>
  <c r="AK18" i="16"/>
  <c r="AE18" i="16"/>
  <c r="AC18" i="16"/>
  <c r="W18" i="16"/>
  <c r="U18" i="16"/>
  <c r="O18" i="16"/>
  <c r="M18" i="16"/>
  <c r="G18" i="16"/>
  <c r="E18" i="16"/>
  <c r="CA17" i="16"/>
  <c r="BY17" i="16"/>
  <c r="BS17" i="16"/>
  <c r="BQ17" i="16"/>
  <c r="BK17" i="16"/>
  <c r="BI17" i="16"/>
  <c r="BC17" i="16"/>
  <c r="BA17" i="16"/>
  <c r="AU17" i="16"/>
  <c r="AS17" i="16"/>
  <c r="AM17" i="16"/>
  <c r="AK17" i="16"/>
  <c r="AE17" i="16"/>
  <c r="AC17" i="16"/>
  <c r="W17" i="16"/>
  <c r="U17" i="16"/>
  <c r="O17" i="16"/>
  <c r="M17" i="16"/>
  <c r="G17" i="16"/>
  <c r="E17" i="16"/>
  <c r="CA16" i="16"/>
  <c r="BY16" i="16"/>
  <c r="BS16" i="16"/>
  <c r="BQ16" i="16"/>
  <c r="BK16" i="16"/>
  <c r="BI16" i="16"/>
  <c r="BC16" i="16"/>
  <c r="BA16" i="16"/>
  <c r="AU16" i="16"/>
  <c r="AS16" i="16"/>
  <c r="AM16" i="16"/>
  <c r="AK16" i="16"/>
  <c r="AE16" i="16"/>
  <c r="AC16" i="16"/>
  <c r="W16" i="16"/>
  <c r="U16" i="16"/>
  <c r="O16" i="16"/>
  <c r="M16" i="16"/>
  <c r="G16" i="16"/>
  <c r="E16" i="16"/>
  <c r="CA15" i="16"/>
  <c r="BY15" i="16"/>
  <c r="BS15" i="16"/>
  <c r="BQ15" i="16"/>
  <c r="BK15" i="16"/>
  <c r="BI15" i="16"/>
  <c r="BC15" i="16"/>
  <c r="BA15" i="16"/>
  <c r="AU15" i="16"/>
  <c r="AS15" i="16"/>
  <c r="AM15" i="16"/>
  <c r="AK15" i="16"/>
  <c r="AE15" i="16"/>
  <c r="AC15" i="16"/>
  <c r="W15" i="16"/>
  <c r="U15" i="16"/>
  <c r="O15" i="16"/>
  <c r="M15" i="16"/>
  <c r="G15" i="16"/>
  <c r="E15" i="16"/>
  <c r="CA14" i="16"/>
  <c r="BY14" i="16"/>
  <c r="BS14" i="16"/>
  <c r="BQ14" i="16"/>
  <c r="BK14" i="16"/>
  <c r="BI14" i="16"/>
  <c r="BC14" i="16"/>
  <c r="BA14" i="16"/>
  <c r="AU14" i="16"/>
  <c r="AS14" i="16"/>
  <c r="AM14" i="16"/>
  <c r="AK14" i="16"/>
  <c r="AE14" i="16"/>
  <c r="AC14" i="16"/>
  <c r="W14" i="16"/>
  <c r="U14" i="16"/>
  <c r="O14" i="16"/>
  <c r="M14" i="16"/>
  <c r="G14" i="16"/>
  <c r="E14" i="16"/>
  <c r="CA13" i="16"/>
  <c r="BY13" i="16"/>
  <c r="BS13" i="16"/>
  <c r="BQ13" i="16"/>
  <c r="BK13" i="16"/>
  <c r="BI13" i="16"/>
  <c r="BC13" i="16"/>
  <c r="BA13" i="16"/>
  <c r="AU13" i="16"/>
  <c r="AS13" i="16"/>
  <c r="AM13" i="16"/>
  <c r="AK13" i="16"/>
  <c r="AE13" i="16"/>
  <c r="AC13" i="16"/>
  <c r="W13" i="16"/>
  <c r="U13" i="16"/>
  <c r="O13" i="16"/>
  <c r="M13" i="16"/>
  <c r="G13" i="16"/>
  <c r="E13" i="16"/>
  <c r="CA12" i="16"/>
  <c r="BY12" i="16"/>
  <c r="BS12" i="16"/>
  <c r="BQ12" i="16"/>
  <c r="BK12" i="16"/>
  <c r="BI12" i="16"/>
  <c r="BC12" i="16"/>
  <c r="BA12" i="16"/>
  <c r="AU12" i="16"/>
  <c r="AS12" i="16"/>
  <c r="AM12" i="16"/>
  <c r="AK12" i="16"/>
  <c r="AE12" i="16"/>
  <c r="AC12" i="16"/>
  <c r="W12" i="16"/>
  <c r="U12" i="16"/>
  <c r="O12" i="16"/>
  <c r="M12" i="16"/>
  <c r="G12" i="16"/>
  <c r="E12" i="16"/>
  <c r="CA11" i="16"/>
  <c r="BY11" i="16"/>
  <c r="BS11" i="16"/>
  <c r="BQ11" i="16"/>
  <c r="BK11" i="16"/>
  <c r="BI11" i="16"/>
  <c r="BC11" i="16"/>
  <c r="BA11" i="16"/>
  <c r="AU11" i="16"/>
  <c r="AS11" i="16"/>
  <c r="AM11" i="16"/>
  <c r="AK11" i="16"/>
  <c r="AE11" i="16"/>
  <c r="AC11" i="16"/>
  <c r="W11" i="16"/>
  <c r="U11" i="16"/>
  <c r="O11" i="16"/>
  <c r="M11" i="16"/>
  <c r="G11" i="16"/>
  <c r="E11" i="16"/>
  <c r="CA10" i="16"/>
  <c r="BY10" i="16"/>
  <c r="BS10" i="16"/>
  <c r="BQ10" i="16"/>
  <c r="BK10" i="16"/>
  <c r="BI10" i="16"/>
  <c r="BC10" i="16"/>
  <c r="BA10" i="16"/>
  <c r="AU10" i="16"/>
  <c r="AS10" i="16"/>
  <c r="AM10" i="16"/>
  <c r="AK10" i="16"/>
  <c r="AE10" i="16"/>
  <c r="AC10" i="16"/>
  <c r="W10" i="16"/>
  <c r="U10" i="16"/>
  <c r="O10" i="16"/>
  <c r="M10" i="16"/>
  <c r="G10" i="16"/>
  <c r="E10" i="16"/>
  <c r="CA9" i="16"/>
  <c r="BY9" i="16"/>
  <c r="BS9" i="16"/>
  <c r="BQ9" i="16"/>
  <c r="BK9" i="16"/>
  <c r="BI9" i="16"/>
  <c r="BC9" i="16"/>
  <c r="BA9" i="16"/>
  <c r="AU9" i="16"/>
  <c r="AS9" i="16"/>
  <c r="AM9" i="16"/>
  <c r="AK9" i="16"/>
  <c r="AE9" i="16"/>
  <c r="AC9" i="16"/>
  <c r="W9" i="16"/>
  <c r="U9" i="16"/>
  <c r="O9" i="16"/>
  <c r="M9" i="16"/>
  <c r="G9" i="16"/>
  <c r="E9" i="16"/>
  <c r="CA8" i="16"/>
  <c r="BY8" i="16"/>
  <c r="BS8" i="16"/>
  <c r="BQ8" i="16"/>
  <c r="BK8" i="16"/>
  <c r="BI8" i="16"/>
  <c r="BC8" i="16"/>
  <c r="BA8" i="16"/>
  <c r="AU8" i="16"/>
  <c r="AS8" i="16"/>
  <c r="AM8" i="16"/>
  <c r="AK8" i="16"/>
  <c r="AE8" i="16"/>
  <c r="AC8" i="16"/>
  <c r="W8" i="16"/>
  <c r="U8" i="16"/>
  <c r="O8" i="16"/>
  <c r="M8" i="16"/>
  <c r="G8" i="16"/>
  <c r="E8" i="16"/>
  <c r="CA7" i="16"/>
  <c r="BY7" i="16"/>
  <c r="BS7" i="16"/>
  <c r="BQ7" i="16"/>
  <c r="BK7" i="16"/>
  <c r="BI7" i="16"/>
  <c r="BC7" i="16"/>
  <c r="BA7" i="16"/>
  <c r="AU7" i="16"/>
  <c r="AS7" i="16"/>
  <c r="AM7" i="16"/>
  <c r="AK7" i="16"/>
  <c r="AE7" i="16"/>
  <c r="AC7" i="16"/>
  <c r="W7" i="16"/>
  <c r="U7" i="16"/>
  <c r="O7" i="16"/>
  <c r="M7" i="16"/>
  <c r="G7" i="16"/>
  <c r="E7" i="16"/>
  <c r="CA6" i="16"/>
  <c r="BY6" i="16"/>
  <c r="BS6" i="16"/>
  <c r="BQ6" i="16"/>
  <c r="BK6" i="16"/>
  <c r="BI6" i="16"/>
  <c r="BC6" i="16"/>
  <c r="BA6" i="16"/>
  <c r="AU6" i="16"/>
  <c r="AS6" i="16"/>
  <c r="AM6" i="16"/>
  <c r="AK6" i="16"/>
  <c r="AE6" i="16"/>
  <c r="AC6" i="16"/>
  <c r="W6" i="16"/>
  <c r="U6" i="16"/>
  <c r="O6" i="16"/>
  <c r="M6" i="16"/>
  <c r="G6" i="16"/>
  <c r="E6" i="16"/>
  <c r="CA5" i="16"/>
  <c r="BY5" i="16"/>
  <c r="BS5" i="16"/>
  <c r="BQ5" i="16"/>
  <c r="BK5" i="16"/>
  <c r="BI5" i="16"/>
  <c r="BC5" i="16"/>
  <c r="BA5" i="16"/>
  <c r="AU5" i="16"/>
  <c r="AS5" i="16"/>
  <c r="AM5" i="16"/>
  <c r="AK5" i="16"/>
  <c r="AE5" i="16"/>
  <c r="AC5" i="16"/>
  <c r="W5" i="16"/>
  <c r="U5" i="16"/>
  <c r="O5" i="16"/>
  <c r="M5" i="16"/>
  <c r="G5" i="16"/>
  <c r="E5" i="16"/>
  <c r="CA4" i="16"/>
  <c r="BY4" i="16"/>
  <c r="BS4" i="16"/>
  <c r="BQ4" i="16"/>
  <c r="BK4" i="16"/>
  <c r="BI4" i="16"/>
  <c r="BC4" i="16"/>
  <c r="BA4" i="16"/>
  <c r="AU4" i="16"/>
  <c r="AS4" i="16"/>
  <c r="AM4" i="16"/>
  <c r="AK4" i="16"/>
  <c r="AE4" i="16"/>
  <c r="AC4" i="16"/>
  <c r="W4" i="16"/>
  <c r="U4" i="16"/>
  <c r="O4" i="16"/>
  <c r="M4" i="16"/>
  <c r="G4" i="16"/>
  <c r="E4" i="16"/>
  <c r="BZ2" i="16"/>
  <c r="BX2" i="16"/>
  <c r="BW2" i="16"/>
  <c r="BR2" i="16"/>
  <c r="BP2" i="16"/>
  <c r="BO2" i="16"/>
  <c r="BJ2" i="16"/>
  <c r="BH2" i="16"/>
  <c r="BG2" i="16"/>
  <c r="BB2" i="16"/>
  <c r="AZ2" i="16"/>
  <c r="AY2" i="16"/>
  <c r="AT2" i="16"/>
  <c r="AR2" i="16"/>
  <c r="AQ2" i="16"/>
  <c r="AL2" i="16"/>
  <c r="AJ2" i="16"/>
  <c r="AI2" i="16"/>
  <c r="AD2" i="16"/>
  <c r="AB2" i="16"/>
  <c r="AA2" i="16"/>
  <c r="V2" i="16"/>
  <c r="T2" i="16"/>
  <c r="S2" i="16"/>
  <c r="N2" i="16"/>
  <c r="L2" i="16"/>
  <c r="K2" i="16"/>
  <c r="A49" i="13"/>
  <c r="A48" i="13"/>
  <c r="A47" i="13"/>
  <c r="A46" i="13"/>
  <c r="A45" i="13"/>
  <c r="A44" i="13"/>
  <c r="A43" i="13"/>
  <c r="A42" i="13"/>
  <c r="A41" i="13"/>
  <c r="A40" i="13"/>
  <c r="I38" i="13"/>
  <c r="F38" i="13"/>
  <c r="C38" i="13"/>
  <c r="BZ35" i="13"/>
  <c r="BX35" i="13"/>
  <c r="BR35" i="13"/>
  <c r="BP35" i="13"/>
  <c r="BJ35" i="13"/>
  <c r="BH35" i="13"/>
  <c r="BB35" i="13"/>
  <c r="AZ35" i="13"/>
  <c r="AT35" i="13"/>
  <c r="AR35" i="13"/>
  <c r="AL35" i="13"/>
  <c r="AJ35" i="13"/>
  <c r="AD35" i="13"/>
  <c r="AB35" i="13"/>
  <c r="V35" i="13"/>
  <c r="T35" i="13"/>
  <c r="N35" i="13"/>
  <c r="L35" i="13"/>
  <c r="F35" i="13"/>
  <c r="D35" i="13"/>
  <c r="BZ34" i="13"/>
  <c r="BX34" i="13"/>
  <c r="BR34" i="13"/>
  <c r="BP34" i="13"/>
  <c r="BJ34" i="13"/>
  <c r="BH34" i="13"/>
  <c r="BB34" i="13"/>
  <c r="AZ34" i="13"/>
  <c r="AT34" i="13"/>
  <c r="AR34" i="13"/>
  <c r="AL34" i="13"/>
  <c r="AJ34" i="13"/>
  <c r="AD34" i="13"/>
  <c r="AB34" i="13"/>
  <c r="V34" i="13"/>
  <c r="T34" i="13"/>
  <c r="N34" i="13"/>
  <c r="L34" i="13"/>
  <c r="F34" i="13"/>
  <c r="D34" i="13"/>
  <c r="BW33" i="13"/>
  <c r="BY33" i="13" s="1"/>
  <c r="BR33" i="13"/>
  <c r="I48" i="13" s="1"/>
  <c r="AT33" i="13"/>
  <c r="I45" i="13" s="1"/>
  <c r="AR33" i="13"/>
  <c r="AR36" i="13" s="1"/>
  <c r="G45" i="13" s="1"/>
  <c r="AD33" i="13"/>
  <c r="I43" i="13" s="1"/>
  <c r="V33" i="13"/>
  <c r="I42" i="13" s="1"/>
  <c r="K33" i="13"/>
  <c r="M33" i="13" s="1"/>
  <c r="F33" i="13"/>
  <c r="I40" i="13" s="1"/>
  <c r="CA32" i="13"/>
  <c r="BY32" i="13"/>
  <c r="BS32" i="13"/>
  <c r="BQ32" i="13"/>
  <c r="BK32" i="13"/>
  <c r="BI32" i="13"/>
  <c r="BC32" i="13"/>
  <c r="BA32" i="13"/>
  <c r="AU32" i="13"/>
  <c r="AS32" i="13"/>
  <c r="AM32" i="13"/>
  <c r="AK32" i="13"/>
  <c r="AE32" i="13"/>
  <c r="AC32" i="13"/>
  <c r="W32" i="13"/>
  <c r="U32" i="13"/>
  <c r="O32" i="13"/>
  <c r="M32" i="13"/>
  <c r="G32" i="13"/>
  <c r="E32" i="13"/>
  <c r="CA31" i="13"/>
  <c r="BY31" i="13"/>
  <c r="BS31" i="13"/>
  <c r="BQ31" i="13"/>
  <c r="BK31" i="13"/>
  <c r="BI31" i="13"/>
  <c r="BC31" i="13"/>
  <c r="BA31" i="13"/>
  <c r="AU31" i="13"/>
  <c r="AS31" i="13"/>
  <c r="AM31" i="13"/>
  <c r="AK31" i="13"/>
  <c r="AE31" i="13"/>
  <c r="AC31" i="13"/>
  <c r="W31" i="13"/>
  <c r="U31" i="13"/>
  <c r="O31" i="13"/>
  <c r="M31" i="13"/>
  <c r="G31" i="13"/>
  <c r="E31" i="13"/>
  <c r="CA30" i="13"/>
  <c r="BY30" i="13"/>
  <c r="BS30" i="13"/>
  <c r="BQ30" i="13"/>
  <c r="BK30" i="13"/>
  <c r="BI30" i="13"/>
  <c r="BC30" i="13"/>
  <c r="BA30" i="13"/>
  <c r="AU30" i="13"/>
  <c r="AS30" i="13"/>
  <c r="AM30" i="13"/>
  <c r="AK30" i="13"/>
  <c r="AE30" i="13"/>
  <c r="AC30" i="13"/>
  <c r="W30" i="13"/>
  <c r="U30" i="13"/>
  <c r="O30" i="13"/>
  <c r="M30" i="13"/>
  <c r="G30" i="13"/>
  <c r="E30" i="13"/>
  <c r="CA29" i="13"/>
  <c r="BY29" i="13"/>
  <c r="BS29" i="13"/>
  <c r="BQ29" i="13"/>
  <c r="BK29" i="13"/>
  <c r="BI29" i="13"/>
  <c r="BC29" i="13"/>
  <c r="BA29" i="13"/>
  <c r="AU29" i="13"/>
  <c r="AS29" i="13"/>
  <c r="AM29" i="13"/>
  <c r="AK29" i="13"/>
  <c r="AE29" i="13"/>
  <c r="AC29" i="13"/>
  <c r="W29" i="13"/>
  <c r="U29" i="13"/>
  <c r="O29" i="13"/>
  <c r="M29" i="13"/>
  <c r="G29" i="13"/>
  <c r="E29" i="13"/>
  <c r="CA28" i="13"/>
  <c r="BY28" i="13"/>
  <c r="BS28" i="13"/>
  <c r="BQ28" i="13"/>
  <c r="BK28" i="13"/>
  <c r="BI28" i="13"/>
  <c r="BC28" i="13"/>
  <c r="BA28" i="13"/>
  <c r="AU28" i="13"/>
  <c r="AS28" i="13"/>
  <c r="AM28" i="13"/>
  <c r="AK28" i="13"/>
  <c r="AE28" i="13"/>
  <c r="AC28" i="13"/>
  <c r="W28" i="13"/>
  <c r="U28" i="13"/>
  <c r="O28" i="13"/>
  <c r="M28" i="13"/>
  <c r="G28" i="13"/>
  <c r="E28" i="13"/>
  <c r="BZ26" i="13"/>
  <c r="BZ33" i="13" s="1"/>
  <c r="BX26" i="13"/>
  <c r="BX33" i="13" s="1"/>
  <c r="BW26" i="13"/>
  <c r="BR26" i="13"/>
  <c r="BP26" i="13"/>
  <c r="BP33" i="13" s="1"/>
  <c r="BO26" i="13"/>
  <c r="BO33" i="13" s="1"/>
  <c r="BJ26" i="13"/>
  <c r="BJ33" i="13" s="1"/>
  <c r="BH26" i="13"/>
  <c r="BH33" i="13" s="1"/>
  <c r="BG26" i="13"/>
  <c r="BG33" i="13" s="1"/>
  <c r="BB26" i="13"/>
  <c r="BB33" i="13" s="1"/>
  <c r="AZ26" i="13"/>
  <c r="AZ33" i="13" s="1"/>
  <c r="AY26" i="13"/>
  <c r="AY33" i="13" s="1"/>
  <c r="AT26" i="13"/>
  <c r="AR26" i="13"/>
  <c r="AQ26" i="13"/>
  <c r="AQ33" i="13" s="1"/>
  <c r="AL26" i="13"/>
  <c r="AL33" i="13" s="1"/>
  <c r="AJ26" i="13"/>
  <c r="AJ33" i="13" s="1"/>
  <c r="AI26" i="13"/>
  <c r="AI33" i="13" s="1"/>
  <c r="AD26" i="13"/>
  <c r="AB26" i="13"/>
  <c r="AB33" i="13" s="1"/>
  <c r="AA26" i="13"/>
  <c r="AA33" i="13" s="1"/>
  <c r="V26" i="13"/>
  <c r="T26" i="13"/>
  <c r="T33" i="13" s="1"/>
  <c r="S26" i="13"/>
  <c r="S33" i="13" s="1"/>
  <c r="N26" i="13"/>
  <c r="N33" i="13" s="1"/>
  <c r="L26" i="13"/>
  <c r="L33" i="13" s="1"/>
  <c r="K26" i="13"/>
  <c r="F26" i="13"/>
  <c r="D26" i="13"/>
  <c r="D33" i="13" s="1"/>
  <c r="C26" i="13"/>
  <c r="C33" i="13" s="1"/>
  <c r="CA25" i="13"/>
  <c r="BY25" i="13"/>
  <c r="BS25" i="13"/>
  <c r="BQ25" i="13"/>
  <c r="BK25" i="13"/>
  <c r="BI25" i="13"/>
  <c r="BC25" i="13"/>
  <c r="BA25" i="13"/>
  <c r="AU25" i="13"/>
  <c r="AS25" i="13"/>
  <c r="AM25" i="13"/>
  <c r="AK25" i="13"/>
  <c r="AE25" i="13"/>
  <c r="AC25" i="13"/>
  <c r="W25" i="13"/>
  <c r="U25" i="13"/>
  <c r="O25" i="13"/>
  <c r="M25" i="13"/>
  <c r="G25" i="13"/>
  <c r="E25" i="13"/>
  <c r="CA24" i="13"/>
  <c r="BY24" i="13"/>
  <c r="BS24" i="13"/>
  <c r="BQ24" i="13"/>
  <c r="BK24" i="13"/>
  <c r="BI24" i="13"/>
  <c r="BC24" i="13"/>
  <c r="BA24" i="13"/>
  <c r="AU24" i="13"/>
  <c r="AS24" i="13"/>
  <c r="AM24" i="13"/>
  <c r="AK24" i="13"/>
  <c r="AE24" i="13"/>
  <c r="AC24" i="13"/>
  <c r="W24" i="13"/>
  <c r="U24" i="13"/>
  <c r="O24" i="13"/>
  <c r="M24" i="13"/>
  <c r="G24" i="13"/>
  <c r="E24" i="13"/>
  <c r="CA23" i="13"/>
  <c r="BY23" i="13"/>
  <c r="BS23" i="13"/>
  <c r="BQ23" i="13"/>
  <c r="BK23" i="13"/>
  <c r="BI23" i="13"/>
  <c r="BC23" i="13"/>
  <c r="BA23" i="13"/>
  <c r="AU23" i="13"/>
  <c r="AS23" i="13"/>
  <c r="AM23" i="13"/>
  <c r="AK23" i="13"/>
  <c r="AE23" i="13"/>
  <c r="AC23" i="13"/>
  <c r="W23" i="13"/>
  <c r="U23" i="13"/>
  <c r="O23" i="13"/>
  <c r="M23" i="13"/>
  <c r="G23" i="13"/>
  <c r="E23" i="13"/>
  <c r="CA22" i="13"/>
  <c r="BY22" i="13"/>
  <c r="BS22" i="13"/>
  <c r="BQ22" i="13"/>
  <c r="BK22" i="13"/>
  <c r="BI22" i="13"/>
  <c r="BC22" i="13"/>
  <c r="BA22" i="13"/>
  <c r="AU22" i="13"/>
  <c r="AS22" i="13"/>
  <c r="AM22" i="13"/>
  <c r="AK22" i="13"/>
  <c r="AE22" i="13"/>
  <c r="AC22" i="13"/>
  <c r="W22" i="13"/>
  <c r="U22" i="13"/>
  <c r="O22" i="13"/>
  <c r="M22" i="13"/>
  <c r="G22" i="13"/>
  <c r="E22" i="13"/>
  <c r="CA21" i="13"/>
  <c r="BY21" i="13"/>
  <c r="BS21" i="13"/>
  <c r="BQ21" i="13"/>
  <c r="BK21" i="13"/>
  <c r="BI21" i="13"/>
  <c r="BC21" i="13"/>
  <c r="BA21" i="13"/>
  <c r="AU21" i="13"/>
  <c r="AS21" i="13"/>
  <c r="AM21" i="13"/>
  <c r="AK21" i="13"/>
  <c r="AE21" i="13"/>
  <c r="AC21" i="13"/>
  <c r="W21" i="13"/>
  <c r="U21" i="13"/>
  <c r="O21" i="13"/>
  <c r="M21" i="13"/>
  <c r="G21" i="13"/>
  <c r="E21" i="13"/>
  <c r="CA20" i="13"/>
  <c r="BY20" i="13"/>
  <c r="BS20" i="13"/>
  <c r="BQ20" i="13"/>
  <c r="BK20" i="13"/>
  <c r="BI20" i="13"/>
  <c r="BC20" i="13"/>
  <c r="BA20" i="13"/>
  <c r="AU20" i="13"/>
  <c r="AS20" i="13"/>
  <c r="AM20" i="13"/>
  <c r="AK20" i="13"/>
  <c r="AE20" i="13"/>
  <c r="AC20" i="13"/>
  <c r="W20" i="13"/>
  <c r="U20" i="13"/>
  <c r="O20" i="13"/>
  <c r="M20" i="13"/>
  <c r="G20" i="13"/>
  <c r="E20" i="13"/>
  <c r="CA19" i="13"/>
  <c r="BY19" i="13"/>
  <c r="BS19" i="13"/>
  <c r="BQ19" i="13"/>
  <c r="BK19" i="13"/>
  <c r="BI19" i="13"/>
  <c r="BC19" i="13"/>
  <c r="BA19" i="13"/>
  <c r="AU19" i="13"/>
  <c r="AS19" i="13"/>
  <c r="AM19" i="13"/>
  <c r="AK19" i="13"/>
  <c r="AE19" i="13"/>
  <c r="AC19" i="13"/>
  <c r="W19" i="13"/>
  <c r="U19" i="13"/>
  <c r="O19" i="13"/>
  <c r="M19" i="13"/>
  <c r="G19" i="13"/>
  <c r="E19" i="13"/>
  <c r="CA18" i="13"/>
  <c r="BY18" i="13"/>
  <c r="BS18" i="13"/>
  <c r="BQ18" i="13"/>
  <c r="BK18" i="13"/>
  <c r="BI18" i="13"/>
  <c r="BC18" i="13"/>
  <c r="BA18" i="13"/>
  <c r="AU18" i="13"/>
  <c r="AS18" i="13"/>
  <c r="AM18" i="13"/>
  <c r="AK18" i="13"/>
  <c r="AE18" i="13"/>
  <c r="AC18" i="13"/>
  <c r="W18" i="13"/>
  <c r="U18" i="13"/>
  <c r="O18" i="13"/>
  <c r="M18" i="13"/>
  <c r="G18" i="13"/>
  <c r="E18" i="13"/>
  <c r="CA17" i="13"/>
  <c r="BY17" i="13"/>
  <c r="BS17" i="13"/>
  <c r="BQ17" i="13"/>
  <c r="BK17" i="13"/>
  <c r="BI17" i="13"/>
  <c r="BC17" i="13"/>
  <c r="BA17" i="13"/>
  <c r="AU17" i="13"/>
  <c r="AS17" i="13"/>
  <c r="AM17" i="13"/>
  <c r="AK17" i="13"/>
  <c r="AE17" i="13"/>
  <c r="AC17" i="13"/>
  <c r="W17" i="13"/>
  <c r="U17" i="13"/>
  <c r="O17" i="13"/>
  <c r="M17" i="13"/>
  <c r="G17" i="13"/>
  <c r="E17" i="13"/>
  <c r="CA16" i="13"/>
  <c r="BY16" i="13"/>
  <c r="BS16" i="13"/>
  <c r="BQ16" i="13"/>
  <c r="BK16" i="13"/>
  <c r="BI16" i="13"/>
  <c r="BC16" i="13"/>
  <c r="BA16" i="13"/>
  <c r="AU16" i="13"/>
  <c r="AS16" i="13"/>
  <c r="AM16" i="13"/>
  <c r="AK16" i="13"/>
  <c r="AE16" i="13"/>
  <c r="AC16" i="13"/>
  <c r="W16" i="13"/>
  <c r="U16" i="13"/>
  <c r="O16" i="13"/>
  <c r="M16" i="13"/>
  <c r="G16" i="13"/>
  <c r="E16" i="13"/>
  <c r="CA15" i="13"/>
  <c r="BY15" i="13"/>
  <c r="BS15" i="13"/>
  <c r="BQ15" i="13"/>
  <c r="BK15" i="13"/>
  <c r="BI15" i="13"/>
  <c r="BC15" i="13"/>
  <c r="BA15" i="13"/>
  <c r="AU15" i="13"/>
  <c r="AS15" i="13"/>
  <c r="AM15" i="13"/>
  <c r="AK15" i="13"/>
  <c r="AE15" i="13"/>
  <c r="AC15" i="13"/>
  <c r="W15" i="13"/>
  <c r="U15" i="13"/>
  <c r="O15" i="13"/>
  <c r="M15" i="13"/>
  <c r="G15" i="13"/>
  <c r="E15" i="13"/>
  <c r="CA14" i="13"/>
  <c r="BY14" i="13"/>
  <c r="BS14" i="13"/>
  <c r="BQ14" i="13"/>
  <c r="BK14" i="13"/>
  <c r="BI14" i="13"/>
  <c r="BC14" i="13"/>
  <c r="BA14" i="13"/>
  <c r="AU14" i="13"/>
  <c r="AS14" i="13"/>
  <c r="AM14" i="13"/>
  <c r="AK14" i="13"/>
  <c r="AE14" i="13"/>
  <c r="AC14" i="13"/>
  <c r="W14" i="13"/>
  <c r="U14" i="13"/>
  <c r="O14" i="13"/>
  <c r="M14" i="13"/>
  <c r="G14" i="13"/>
  <c r="E14" i="13"/>
  <c r="CA13" i="13"/>
  <c r="BY13" i="13"/>
  <c r="BS13" i="13"/>
  <c r="BQ13" i="13"/>
  <c r="BK13" i="13"/>
  <c r="BI13" i="13"/>
  <c r="BC13" i="13"/>
  <c r="BA13" i="13"/>
  <c r="AU13" i="13"/>
  <c r="AS13" i="13"/>
  <c r="AM13" i="13"/>
  <c r="AK13" i="13"/>
  <c r="AE13" i="13"/>
  <c r="AC13" i="13"/>
  <c r="W13" i="13"/>
  <c r="U13" i="13"/>
  <c r="O13" i="13"/>
  <c r="M13" i="13"/>
  <c r="G13" i="13"/>
  <c r="E13" i="13"/>
  <c r="CA12" i="13"/>
  <c r="BY12" i="13"/>
  <c r="BS12" i="13"/>
  <c r="BQ12" i="13"/>
  <c r="BK12" i="13"/>
  <c r="BI12" i="13"/>
  <c r="BC12" i="13"/>
  <c r="BA12" i="13"/>
  <c r="AU12" i="13"/>
  <c r="AS12" i="13"/>
  <c r="AM12" i="13"/>
  <c r="AK12" i="13"/>
  <c r="AE12" i="13"/>
  <c r="AC12" i="13"/>
  <c r="W12" i="13"/>
  <c r="U12" i="13"/>
  <c r="O12" i="13"/>
  <c r="M12" i="13"/>
  <c r="G12" i="13"/>
  <c r="E12" i="13"/>
  <c r="CA11" i="13"/>
  <c r="BY11" i="13"/>
  <c r="BS11" i="13"/>
  <c r="BQ11" i="13"/>
  <c r="BK11" i="13"/>
  <c r="BI11" i="13"/>
  <c r="BC11" i="13"/>
  <c r="BA11" i="13"/>
  <c r="AU11" i="13"/>
  <c r="AS11" i="13"/>
  <c r="AM11" i="13"/>
  <c r="AK11" i="13"/>
  <c r="AE11" i="13"/>
  <c r="AC11" i="13"/>
  <c r="W11" i="13"/>
  <c r="U11" i="13"/>
  <c r="O11" i="13"/>
  <c r="M11" i="13"/>
  <c r="G11" i="13"/>
  <c r="E11" i="13"/>
  <c r="CA10" i="13"/>
  <c r="BY10" i="13"/>
  <c r="BS10" i="13"/>
  <c r="BQ10" i="13"/>
  <c r="BK10" i="13"/>
  <c r="BI10" i="13"/>
  <c r="BC10" i="13"/>
  <c r="BA10" i="13"/>
  <c r="AU10" i="13"/>
  <c r="AS10" i="13"/>
  <c r="AM10" i="13"/>
  <c r="AK10" i="13"/>
  <c r="AE10" i="13"/>
  <c r="AC10" i="13"/>
  <c r="W10" i="13"/>
  <c r="U10" i="13"/>
  <c r="O10" i="13"/>
  <c r="M10" i="13"/>
  <c r="G10" i="13"/>
  <c r="E10" i="13"/>
  <c r="CA9" i="13"/>
  <c r="BY9" i="13"/>
  <c r="BS9" i="13"/>
  <c r="BQ9" i="13"/>
  <c r="BK9" i="13"/>
  <c r="BI9" i="13"/>
  <c r="BC9" i="13"/>
  <c r="BA9" i="13"/>
  <c r="AU9" i="13"/>
  <c r="AS9" i="13"/>
  <c r="AM9" i="13"/>
  <c r="AK9" i="13"/>
  <c r="AE9" i="13"/>
  <c r="AC9" i="13"/>
  <c r="W9" i="13"/>
  <c r="U9" i="13"/>
  <c r="O9" i="13"/>
  <c r="M9" i="13"/>
  <c r="G9" i="13"/>
  <c r="E9" i="13"/>
  <c r="CA8" i="13"/>
  <c r="BY8" i="13"/>
  <c r="BS8" i="13"/>
  <c r="BQ8" i="13"/>
  <c r="BK8" i="13"/>
  <c r="BI8" i="13"/>
  <c r="BC8" i="13"/>
  <c r="BA8" i="13"/>
  <c r="AU8" i="13"/>
  <c r="AS8" i="13"/>
  <c r="AM8" i="13"/>
  <c r="AK8" i="13"/>
  <c r="AE8" i="13"/>
  <c r="AC8" i="13"/>
  <c r="W8" i="13"/>
  <c r="U8" i="13"/>
  <c r="O8" i="13"/>
  <c r="M8" i="13"/>
  <c r="G8" i="13"/>
  <c r="E8" i="13"/>
  <c r="CA7" i="13"/>
  <c r="BY7" i="13"/>
  <c r="BS7" i="13"/>
  <c r="BQ7" i="13"/>
  <c r="BK7" i="13"/>
  <c r="BI7" i="13"/>
  <c r="BC7" i="13"/>
  <c r="BA7" i="13"/>
  <c r="AU7" i="13"/>
  <c r="AS7" i="13"/>
  <c r="AM7" i="13"/>
  <c r="AK7" i="13"/>
  <c r="AE7" i="13"/>
  <c r="AC7" i="13"/>
  <c r="W7" i="13"/>
  <c r="U7" i="13"/>
  <c r="O7" i="13"/>
  <c r="M7" i="13"/>
  <c r="G7" i="13"/>
  <c r="E7" i="13"/>
  <c r="CA6" i="13"/>
  <c r="BY6" i="13"/>
  <c r="BS6" i="13"/>
  <c r="BQ6" i="13"/>
  <c r="BK6" i="13"/>
  <c r="BI6" i="13"/>
  <c r="BC6" i="13"/>
  <c r="BA6" i="13"/>
  <c r="AU6" i="13"/>
  <c r="AS6" i="13"/>
  <c r="AM6" i="13"/>
  <c r="AK6" i="13"/>
  <c r="AE6" i="13"/>
  <c r="AC6" i="13"/>
  <c r="W6" i="13"/>
  <c r="U6" i="13"/>
  <c r="O6" i="13"/>
  <c r="M6" i="13"/>
  <c r="G6" i="13"/>
  <c r="E6" i="13"/>
  <c r="CA5" i="13"/>
  <c r="BY5" i="13"/>
  <c r="BS5" i="13"/>
  <c r="BQ5" i="13"/>
  <c r="BK5" i="13"/>
  <c r="BI5" i="13"/>
  <c r="BC5" i="13"/>
  <c r="BA5" i="13"/>
  <c r="AU5" i="13"/>
  <c r="AS5" i="13"/>
  <c r="AM5" i="13"/>
  <c r="AK5" i="13"/>
  <c r="AE5" i="13"/>
  <c r="AC5" i="13"/>
  <c r="W5" i="13"/>
  <c r="U5" i="13"/>
  <c r="O5" i="13"/>
  <c r="M5" i="13"/>
  <c r="G5" i="13"/>
  <c r="E5" i="13"/>
  <c r="CA4" i="13"/>
  <c r="BY4" i="13"/>
  <c r="BS4" i="13"/>
  <c r="BQ4" i="13"/>
  <c r="BK4" i="13"/>
  <c r="BI4" i="13"/>
  <c r="BC4" i="13"/>
  <c r="BA4" i="13"/>
  <c r="AU4" i="13"/>
  <c r="AS4" i="13"/>
  <c r="AM4" i="13"/>
  <c r="AK4" i="13"/>
  <c r="AE4" i="13"/>
  <c r="AC4" i="13"/>
  <c r="W4" i="13"/>
  <c r="U4" i="13"/>
  <c r="O4" i="13"/>
  <c r="M4" i="13"/>
  <c r="G4" i="13"/>
  <c r="E4" i="13"/>
  <c r="BZ2" i="13"/>
  <c r="BX2" i="13"/>
  <c r="BW2" i="13"/>
  <c r="BR2" i="13"/>
  <c r="BP2" i="13"/>
  <c r="BO2" i="13"/>
  <c r="BJ2" i="13"/>
  <c r="BH2" i="13"/>
  <c r="BG2" i="13"/>
  <c r="BB2" i="13"/>
  <c r="AZ2" i="13"/>
  <c r="AY2" i="13"/>
  <c r="AT2" i="13"/>
  <c r="AR2" i="13"/>
  <c r="AQ2" i="13"/>
  <c r="AL2" i="13"/>
  <c r="AJ2" i="13"/>
  <c r="AI2" i="13"/>
  <c r="AD2" i="13"/>
  <c r="AB2" i="13"/>
  <c r="AA2" i="13"/>
  <c r="V2" i="13"/>
  <c r="T2" i="13"/>
  <c r="S2" i="13"/>
  <c r="N2" i="13"/>
  <c r="L2" i="13"/>
  <c r="K2" i="13"/>
  <c r="C49" i="12"/>
  <c r="A49" i="12"/>
  <c r="A48" i="12"/>
  <c r="A47" i="12"/>
  <c r="A46" i="12"/>
  <c r="I45" i="12"/>
  <c r="A45" i="12"/>
  <c r="A44" i="12"/>
  <c r="A43" i="12"/>
  <c r="A42" i="12"/>
  <c r="A41" i="12"/>
  <c r="A40" i="12"/>
  <c r="I38" i="12"/>
  <c r="F38" i="12"/>
  <c r="C38" i="12"/>
  <c r="AT36" i="12"/>
  <c r="J45" i="12" s="1"/>
  <c r="BZ35" i="12"/>
  <c r="BX35" i="12"/>
  <c r="BR35" i="12"/>
  <c r="BP35" i="12"/>
  <c r="BJ35" i="12"/>
  <c r="BH35" i="12"/>
  <c r="BB35" i="12"/>
  <c r="AZ35" i="12"/>
  <c r="AT35" i="12"/>
  <c r="AR35" i="12"/>
  <c r="AL35" i="12"/>
  <c r="AJ35" i="12"/>
  <c r="AD35" i="12"/>
  <c r="AB35" i="12"/>
  <c r="V35" i="12"/>
  <c r="T35" i="12"/>
  <c r="N35" i="12"/>
  <c r="L35" i="12"/>
  <c r="F35" i="12"/>
  <c r="D35" i="12"/>
  <c r="BZ34" i="12"/>
  <c r="BX34" i="12"/>
  <c r="BR34" i="12"/>
  <c r="BP34" i="12"/>
  <c r="BJ34" i="12"/>
  <c r="BH34" i="12"/>
  <c r="BB34" i="12"/>
  <c r="AZ34" i="12"/>
  <c r="AT34" i="12"/>
  <c r="AR34" i="12"/>
  <c r="AL34" i="12"/>
  <c r="AJ34" i="12"/>
  <c r="AD34" i="12"/>
  <c r="AB34" i="12"/>
  <c r="V34" i="12"/>
  <c r="T34" i="12"/>
  <c r="N34" i="12"/>
  <c r="L34" i="12"/>
  <c r="F34" i="12"/>
  <c r="D34" i="12"/>
  <c r="BW33" i="12"/>
  <c r="BR33" i="12"/>
  <c r="I48" i="12" s="1"/>
  <c r="AT33" i="12"/>
  <c r="AR33" i="12"/>
  <c r="AR36" i="12" s="1"/>
  <c r="G45" i="12" s="1"/>
  <c r="AD33" i="12"/>
  <c r="I43" i="12" s="1"/>
  <c r="V33" i="12"/>
  <c r="I42" i="12" s="1"/>
  <c r="T33" i="12"/>
  <c r="F42" i="12" s="1"/>
  <c r="S33" i="12"/>
  <c r="S36" i="12" s="1"/>
  <c r="D42" i="12" s="1"/>
  <c r="K33" i="12"/>
  <c r="C41" i="12" s="1"/>
  <c r="F33" i="12"/>
  <c r="I40" i="12" s="1"/>
  <c r="CA32" i="12"/>
  <c r="BY32" i="12"/>
  <c r="BS32" i="12"/>
  <c r="BQ32" i="12"/>
  <c r="BK32" i="12"/>
  <c r="BI32" i="12"/>
  <c r="BC32" i="12"/>
  <c r="BA32" i="12"/>
  <c r="AU32" i="12"/>
  <c r="AS32" i="12"/>
  <c r="AM32" i="12"/>
  <c r="AK32" i="12"/>
  <c r="AE32" i="12"/>
  <c r="AC32" i="12"/>
  <c r="W32" i="12"/>
  <c r="U32" i="12"/>
  <c r="O32" i="12"/>
  <c r="M32" i="12"/>
  <c r="G32" i="12"/>
  <c r="E32" i="12"/>
  <c r="CA31" i="12"/>
  <c r="BY31" i="12"/>
  <c r="BS31" i="12"/>
  <c r="BQ31" i="12"/>
  <c r="BK31" i="12"/>
  <c r="BI31" i="12"/>
  <c r="BC31" i="12"/>
  <c r="BA31" i="12"/>
  <c r="AU31" i="12"/>
  <c r="AS31" i="12"/>
  <c r="AM31" i="12"/>
  <c r="AK31" i="12"/>
  <c r="AE31" i="12"/>
  <c r="AC31" i="12"/>
  <c r="W31" i="12"/>
  <c r="U31" i="12"/>
  <c r="O31" i="12"/>
  <c r="M31" i="12"/>
  <c r="G31" i="12"/>
  <c r="E31" i="12"/>
  <c r="CA30" i="12"/>
  <c r="BY30" i="12"/>
  <c r="BS30" i="12"/>
  <c r="BQ30" i="12"/>
  <c r="BK30" i="12"/>
  <c r="BI30" i="12"/>
  <c r="BC30" i="12"/>
  <c r="BA30" i="12"/>
  <c r="AU30" i="12"/>
  <c r="AS30" i="12"/>
  <c r="AM30" i="12"/>
  <c r="AK30" i="12"/>
  <c r="AE30" i="12"/>
  <c r="AC30" i="12"/>
  <c r="W30" i="12"/>
  <c r="U30" i="12"/>
  <c r="O30" i="12"/>
  <c r="M30" i="12"/>
  <c r="G30" i="12"/>
  <c r="E30" i="12"/>
  <c r="CA29" i="12"/>
  <c r="BY29" i="12"/>
  <c r="BS29" i="12"/>
  <c r="BQ29" i="12"/>
  <c r="BK29" i="12"/>
  <c r="BI29" i="12"/>
  <c r="BC29" i="12"/>
  <c r="BA29" i="12"/>
  <c r="AU29" i="12"/>
  <c r="AS29" i="12"/>
  <c r="AM29" i="12"/>
  <c r="AK29" i="12"/>
  <c r="AE29" i="12"/>
  <c r="AC29" i="12"/>
  <c r="W29" i="12"/>
  <c r="U29" i="12"/>
  <c r="O29" i="12"/>
  <c r="M29" i="12"/>
  <c r="G29" i="12"/>
  <c r="E29" i="12"/>
  <c r="CA28" i="12"/>
  <c r="BY28" i="12"/>
  <c r="BS28" i="12"/>
  <c r="BQ28" i="12"/>
  <c r="BK28" i="12"/>
  <c r="BI28" i="12"/>
  <c r="BC28" i="12"/>
  <c r="BA28" i="12"/>
  <c r="AU28" i="12"/>
  <c r="AS28" i="12"/>
  <c r="AM28" i="12"/>
  <c r="AK28" i="12"/>
  <c r="AE28" i="12"/>
  <c r="AC28" i="12"/>
  <c r="W28" i="12"/>
  <c r="U28" i="12"/>
  <c r="O28" i="12"/>
  <c r="M28" i="12"/>
  <c r="G28" i="12"/>
  <c r="E28" i="12"/>
  <c r="BZ26" i="12"/>
  <c r="BZ33" i="12" s="1"/>
  <c r="BX26" i="12"/>
  <c r="BX33" i="12" s="1"/>
  <c r="BW26" i="12"/>
  <c r="BR26" i="12"/>
  <c r="BP26" i="12"/>
  <c r="BP33" i="12" s="1"/>
  <c r="BO26" i="12"/>
  <c r="BO33" i="12" s="1"/>
  <c r="BJ26" i="12"/>
  <c r="BJ33" i="12" s="1"/>
  <c r="BH26" i="12"/>
  <c r="BH33" i="12" s="1"/>
  <c r="BG26" i="12"/>
  <c r="BG33" i="12" s="1"/>
  <c r="BB26" i="12"/>
  <c r="BB33" i="12" s="1"/>
  <c r="AZ26" i="12"/>
  <c r="AZ33" i="12" s="1"/>
  <c r="AY26" i="12"/>
  <c r="AY33" i="12" s="1"/>
  <c r="AT26" i="12"/>
  <c r="AR26" i="12"/>
  <c r="AQ26" i="12"/>
  <c r="AQ33" i="12" s="1"/>
  <c r="AL26" i="12"/>
  <c r="AL33" i="12" s="1"/>
  <c r="AJ26" i="12"/>
  <c r="AJ33" i="12" s="1"/>
  <c r="AI26" i="12"/>
  <c r="AI33" i="12" s="1"/>
  <c r="AD26" i="12"/>
  <c r="AB26" i="12"/>
  <c r="AB33" i="12" s="1"/>
  <c r="AA26" i="12"/>
  <c r="AA33" i="12" s="1"/>
  <c r="V26" i="12"/>
  <c r="T26" i="12"/>
  <c r="S26" i="12"/>
  <c r="N26" i="12"/>
  <c r="N33" i="12" s="1"/>
  <c r="L26" i="12"/>
  <c r="L33" i="12" s="1"/>
  <c r="K26" i="12"/>
  <c r="F26" i="12"/>
  <c r="D26" i="12"/>
  <c r="D33" i="12" s="1"/>
  <c r="C26" i="12"/>
  <c r="C33" i="12" s="1"/>
  <c r="CA25" i="12"/>
  <c r="BY25" i="12"/>
  <c r="BS25" i="12"/>
  <c r="BQ25" i="12"/>
  <c r="BK25" i="12"/>
  <c r="BI25" i="12"/>
  <c r="BC25" i="12"/>
  <c r="BA25" i="12"/>
  <c r="AU25" i="12"/>
  <c r="AS25" i="12"/>
  <c r="AM25" i="12"/>
  <c r="AK25" i="12"/>
  <c r="AE25" i="12"/>
  <c r="AC25" i="12"/>
  <c r="W25" i="12"/>
  <c r="U25" i="12"/>
  <c r="O25" i="12"/>
  <c r="M25" i="12"/>
  <c r="G25" i="12"/>
  <c r="E25" i="12"/>
  <c r="CA24" i="12"/>
  <c r="BY24" i="12"/>
  <c r="BS24" i="12"/>
  <c r="BQ24" i="12"/>
  <c r="BK24" i="12"/>
  <c r="BI24" i="12"/>
  <c r="BC24" i="12"/>
  <c r="BA24" i="12"/>
  <c r="AU24" i="12"/>
  <c r="AS24" i="12"/>
  <c r="AM24" i="12"/>
  <c r="AK24" i="12"/>
  <c r="AE24" i="12"/>
  <c r="AC24" i="12"/>
  <c r="W24" i="12"/>
  <c r="U24" i="12"/>
  <c r="O24" i="12"/>
  <c r="M24" i="12"/>
  <c r="G24" i="12"/>
  <c r="E24" i="12"/>
  <c r="CA23" i="12"/>
  <c r="BY23" i="12"/>
  <c r="BS23" i="12"/>
  <c r="BQ23" i="12"/>
  <c r="BK23" i="12"/>
  <c r="BI23" i="12"/>
  <c r="BC23" i="12"/>
  <c r="BA23" i="12"/>
  <c r="AU23" i="12"/>
  <c r="AS23" i="12"/>
  <c r="AM23" i="12"/>
  <c r="AK23" i="12"/>
  <c r="AE23" i="12"/>
  <c r="AC23" i="12"/>
  <c r="W23" i="12"/>
  <c r="U23" i="12"/>
  <c r="O23" i="12"/>
  <c r="M23" i="12"/>
  <c r="G23" i="12"/>
  <c r="E23" i="12"/>
  <c r="CA22" i="12"/>
  <c r="BY22" i="12"/>
  <c r="BS22" i="12"/>
  <c r="BQ22" i="12"/>
  <c r="BK22" i="12"/>
  <c r="BI22" i="12"/>
  <c r="BC22" i="12"/>
  <c r="BA22" i="12"/>
  <c r="AU22" i="12"/>
  <c r="AS22" i="12"/>
  <c r="AM22" i="12"/>
  <c r="AK22" i="12"/>
  <c r="AE22" i="12"/>
  <c r="AC22" i="12"/>
  <c r="W22" i="12"/>
  <c r="U22" i="12"/>
  <c r="O22" i="12"/>
  <c r="M22" i="12"/>
  <c r="G22" i="12"/>
  <c r="E22" i="12"/>
  <c r="CA21" i="12"/>
  <c r="BY21" i="12"/>
  <c r="BS21" i="12"/>
  <c r="BQ21" i="12"/>
  <c r="BK21" i="12"/>
  <c r="BI21" i="12"/>
  <c r="BC21" i="12"/>
  <c r="BA21" i="12"/>
  <c r="AU21" i="12"/>
  <c r="AS21" i="12"/>
  <c r="AM21" i="12"/>
  <c r="AK21" i="12"/>
  <c r="AE21" i="12"/>
  <c r="AC21" i="12"/>
  <c r="W21" i="12"/>
  <c r="U21" i="12"/>
  <c r="O21" i="12"/>
  <c r="M21" i="12"/>
  <c r="G21" i="12"/>
  <c r="E21" i="12"/>
  <c r="CA20" i="12"/>
  <c r="BY20" i="12"/>
  <c r="BS20" i="12"/>
  <c r="BQ20" i="12"/>
  <c r="BK20" i="12"/>
  <c r="BI20" i="12"/>
  <c r="BC20" i="12"/>
  <c r="BA20" i="12"/>
  <c r="AU20" i="12"/>
  <c r="AS20" i="12"/>
  <c r="AM20" i="12"/>
  <c r="AK20" i="12"/>
  <c r="AE20" i="12"/>
  <c r="AC20" i="12"/>
  <c r="W20" i="12"/>
  <c r="U20" i="12"/>
  <c r="O20" i="12"/>
  <c r="M20" i="12"/>
  <c r="G20" i="12"/>
  <c r="E20" i="12"/>
  <c r="CA19" i="12"/>
  <c r="BY19" i="12"/>
  <c r="BS19" i="12"/>
  <c r="BQ19" i="12"/>
  <c r="BK19" i="12"/>
  <c r="BI19" i="12"/>
  <c r="BC19" i="12"/>
  <c r="BA19" i="12"/>
  <c r="AU19" i="12"/>
  <c r="AS19" i="12"/>
  <c r="AM19" i="12"/>
  <c r="AK19" i="12"/>
  <c r="AE19" i="12"/>
  <c r="AC19" i="12"/>
  <c r="W19" i="12"/>
  <c r="U19" i="12"/>
  <c r="O19" i="12"/>
  <c r="M19" i="12"/>
  <c r="G19" i="12"/>
  <c r="E19" i="12"/>
  <c r="CA18" i="12"/>
  <c r="BY18" i="12"/>
  <c r="BS18" i="12"/>
  <c r="BQ18" i="12"/>
  <c r="BK18" i="12"/>
  <c r="BI18" i="12"/>
  <c r="BC18" i="12"/>
  <c r="BA18" i="12"/>
  <c r="AU18" i="12"/>
  <c r="AS18" i="12"/>
  <c r="AM18" i="12"/>
  <c r="AK18" i="12"/>
  <c r="AE18" i="12"/>
  <c r="AC18" i="12"/>
  <c r="W18" i="12"/>
  <c r="U18" i="12"/>
  <c r="O18" i="12"/>
  <c r="M18" i="12"/>
  <c r="G18" i="12"/>
  <c r="E18" i="12"/>
  <c r="CA17" i="12"/>
  <c r="BY17" i="12"/>
  <c r="BS17" i="12"/>
  <c r="BQ17" i="12"/>
  <c r="BK17" i="12"/>
  <c r="BI17" i="12"/>
  <c r="BC17" i="12"/>
  <c r="BA17" i="12"/>
  <c r="AU17" i="12"/>
  <c r="AS17" i="12"/>
  <c r="AM17" i="12"/>
  <c r="AK17" i="12"/>
  <c r="AE17" i="12"/>
  <c r="AC17" i="12"/>
  <c r="W17" i="12"/>
  <c r="U17" i="12"/>
  <c r="O17" i="12"/>
  <c r="M17" i="12"/>
  <c r="G17" i="12"/>
  <c r="E17" i="12"/>
  <c r="CA16" i="12"/>
  <c r="BY16" i="12"/>
  <c r="BS16" i="12"/>
  <c r="BQ16" i="12"/>
  <c r="BK16" i="12"/>
  <c r="BI16" i="12"/>
  <c r="BC16" i="12"/>
  <c r="BA16" i="12"/>
  <c r="AU16" i="12"/>
  <c r="AS16" i="12"/>
  <c r="AM16" i="12"/>
  <c r="AK16" i="12"/>
  <c r="AE16" i="12"/>
  <c r="AC16" i="12"/>
  <c r="W16" i="12"/>
  <c r="U16" i="12"/>
  <c r="O16" i="12"/>
  <c r="M16" i="12"/>
  <c r="G16" i="12"/>
  <c r="E16" i="12"/>
  <c r="CA15" i="12"/>
  <c r="BY15" i="12"/>
  <c r="BS15" i="12"/>
  <c r="BQ15" i="12"/>
  <c r="BK15" i="12"/>
  <c r="BI15" i="12"/>
  <c r="BC15" i="12"/>
  <c r="BA15" i="12"/>
  <c r="AU15" i="12"/>
  <c r="AS15" i="12"/>
  <c r="AM15" i="12"/>
  <c r="AK15" i="12"/>
  <c r="AE15" i="12"/>
  <c r="AC15" i="12"/>
  <c r="W15" i="12"/>
  <c r="U15" i="12"/>
  <c r="O15" i="12"/>
  <c r="M15" i="12"/>
  <c r="G15" i="12"/>
  <c r="E15" i="12"/>
  <c r="CA14" i="12"/>
  <c r="BY14" i="12"/>
  <c r="BS14" i="12"/>
  <c r="BQ14" i="12"/>
  <c r="BK14" i="12"/>
  <c r="BI14" i="12"/>
  <c r="BC14" i="12"/>
  <c r="BA14" i="12"/>
  <c r="AU14" i="12"/>
  <c r="AS14" i="12"/>
  <c r="AM14" i="12"/>
  <c r="AK14" i="12"/>
  <c r="AE14" i="12"/>
  <c r="AC14" i="12"/>
  <c r="W14" i="12"/>
  <c r="U14" i="12"/>
  <c r="O14" i="12"/>
  <c r="M14" i="12"/>
  <c r="G14" i="12"/>
  <c r="E14" i="12"/>
  <c r="CA13" i="12"/>
  <c r="BY13" i="12"/>
  <c r="BS13" i="12"/>
  <c r="BQ13" i="12"/>
  <c r="BK13" i="12"/>
  <c r="BI13" i="12"/>
  <c r="BC13" i="12"/>
  <c r="BA13" i="12"/>
  <c r="AU13" i="12"/>
  <c r="AS13" i="12"/>
  <c r="AM13" i="12"/>
  <c r="AK13" i="12"/>
  <c r="AE13" i="12"/>
  <c r="AC13" i="12"/>
  <c r="W13" i="12"/>
  <c r="U13" i="12"/>
  <c r="O13" i="12"/>
  <c r="M13" i="12"/>
  <c r="G13" i="12"/>
  <c r="E13" i="12"/>
  <c r="CA12" i="12"/>
  <c r="BY12" i="12"/>
  <c r="BS12" i="12"/>
  <c r="BQ12" i="12"/>
  <c r="BK12" i="12"/>
  <c r="BI12" i="12"/>
  <c r="BC12" i="12"/>
  <c r="BA12" i="12"/>
  <c r="AU12" i="12"/>
  <c r="AS12" i="12"/>
  <c r="AM12" i="12"/>
  <c r="AK12" i="12"/>
  <c r="AE12" i="12"/>
  <c r="AC12" i="12"/>
  <c r="W12" i="12"/>
  <c r="U12" i="12"/>
  <c r="O12" i="12"/>
  <c r="M12" i="12"/>
  <c r="G12" i="12"/>
  <c r="E12" i="12"/>
  <c r="CA11" i="12"/>
  <c r="BY11" i="12"/>
  <c r="BS11" i="12"/>
  <c r="BQ11" i="12"/>
  <c r="BK11" i="12"/>
  <c r="BI11" i="12"/>
  <c r="BC11" i="12"/>
  <c r="BA11" i="12"/>
  <c r="AU11" i="12"/>
  <c r="AS11" i="12"/>
  <c r="AM11" i="12"/>
  <c r="AK11" i="12"/>
  <c r="AE11" i="12"/>
  <c r="AC11" i="12"/>
  <c r="W11" i="12"/>
  <c r="U11" i="12"/>
  <c r="O11" i="12"/>
  <c r="M11" i="12"/>
  <c r="G11" i="12"/>
  <c r="E11" i="12"/>
  <c r="CA10" i="12"/>
  <c r="BY10" i="12"/>
  <c r="BS10" i="12"/>
  <c r="BQ10" i="12"/>
  <c r="BK10" i="12"/>
  <c r="BI10" i="12"/>
  <c r="BC10" i="12"/>
  <c r="BA10" i="12"/>
  <c r="AU10" i="12"/>
  <c r="AS10" i="12"/>
  <c r="AM10" i="12"/>
  <c r="AK10" i="12"/>
  <c r="AE10" i="12"/>
  <c r="AC10" i="12"/>
  <c r="W10" i="12"/>
  <c r="U10" i="12"/>
  <c r="O10" i="12"/>
  <c r="M10" i="12"/>
  <c r="G10" i="12"/>
  <c r="E10" i="12"/>
  <c r="CA9" i="12"/>
  <c r="BY9" i="12"/>
  <c r="BS9" i="12"/>
  <c r="BQ9" i="12"/>
  <c r="BK9" i="12"/>
  <c r="BI9" i="12"/>
  <c r="BC9" i="12"/>
  <c r="BA9" i="12"/>
  <c r="AU9" i="12"/>
  <c r="AS9" i="12"/>
  <c r="AM9" i="12"/>
  <c r="AK9" i="12"/>
  <c r="AE9" i="12"/>
  <c r="AC9" i="12"/>
  <c r="W9" i="12"/>
  <c r="U9" i="12"/>
  <c r="O9" i="12"/>
  <c r="M9" i="12"/>
  <c r="G9" i="12"/>
  <c r="E9" i="12"/>
  <c r="CA8" i="12"/>
  <c r="BY8" i="12"/>
  <c r="BS8" i="12"/>
  <c r="BQ8" i="12"/>
  <c r="BK8" i="12"/>
  <c r="BI8" i="12"/>
  <c r="BC8" i="12"/>
  <c r="BA8" i="12"/>
  <c r="AU8" i="12"/>
  <c r="AS8" i="12"/>
  <c r="AM8" i="12"/>
  <c r="AK8" i="12"/>
  <c r="AE8" i="12"/>
  <c r="AC8" i="12"/>
  <c r="W8" i="12"/>
  <c r="U8" i="12"/>
  <c r="O8" i="12"/>
  <c r="M8" i="12"/>
  <c r="G8" i="12"/>
  <c r="E8" i="12"/>
  <c r="CA7" i="12"/>
  <c r="BY7" i="12"/>
  <c r="BS7" i="12"/>
  <c r="BQ7" i="12"/>
  <c r="BK7" i="12"/>
  <c r="BI7" i="12"/>
  <c r="BC7" i="12"/>
  <c r="BA7" i="12"/>
  <c r="AU7" i="12"/>
  <c r="AS7" i="12"/>
  <c r="AM7" i="12"/>
  <c r="AK7" i="12"/>
  <c r="AE7" i="12"/>
  <c r="AC7" i="12"/>
  <c r="W7" i="12"/>
  <c r="U7" i="12"/>
  <c r="O7" i="12"/>
  <c r="M7" i="12"/>
  <c r="G7" i="12"/>
  <c r="E7" i="12"/>
  <c r="CA6" i="12"/>
  <c r="BY6" i="12"/>
  <c r="BS6" i="12"/>
  <c r="BQ6" i="12"/>
  <c r="BK6" i="12"/>
  <c r="BI6" i="12"/>
  <c r="BC6" i="12"/>
  <c r="BA6" i="12"/>
  <c r="AU6" i="12"/>
  <c r="AS6" i="12"/>
  <c r="AM6" i="12"/>
  <c r="AK6" i="12"/>
  <c r="AE6" i="12"/>
  <c r="AC6" i="12"/>
  <c r="W6" i="12"/>
  <c r="U6" i="12"/>
  <c r="O6" i="12"/>
  <c r="M6" i="12"/>
  <c r="G6" i="12"/>
  <c r="E6" i="12"/>
  <c r="CA5" i="12"/>
  <c r="BY5" i="12"/>
  <c r="BS5" i="12"/>
  <c r="BQ5" i="12"/>
  <c r="BK5" i="12"/>
  <c r="BI5" i="12"/>
  <c r="BC5" i="12"/>
  <c r="BA5" i="12"/>
  <c r="AU5" i="12"/>
  <c r="AS5" i="12"/>
  <c r="AM5" i="12"/>
  <c r="AK5" i="12"/>
  <c r="AE5" i="12"/>
  <c r="AC5" i="12"/>
  <c r="W5" i="12"/>
  <c r="U5" i="12"/>
  <c r="O5" i="12"/>
  <c r="M5" i="12"/>
  <c r="G5" i="12"/>
  <c r="E5" i="12"/>
  <c r="CA4" i="12"/>
  <c r="BY4" i="12"/>
  <c r="BS4" i="12"/>
  <c r="BQ4" i="12"/>
  <c r="BK4" i="12"/>
  <c r="BI4" i="12"/>
  <c r="BC4" i="12"/>
  <c r="BA4" i="12"/>
  <c r="AU4" i="12"/>
  <c r="AS4" i="12"/>
  <c r="AM4" i="12"/>
  <c r="AK4" i="12"/>
  <c r="AE4" i="12"/>
  <c r="AC4" i="12"/>
  <c r="W4" i="12"/>
  <c r="U4" i="12"/>
  <c r="O4" i="12"/>
  <c r="M4" i="12"/>
  <c r="G4" i="12"/>
  <c r="E4" i="12"/>
  <c r="BZ2" i="12"/>
  <c r="BX2" i="12"/>
  <c r="BW2" i="12"/>
  <c r="BR2" i="12"/>
  <c r="BP2" i="12"/>
  <c r="BO2" i="12"/>
  <c r="BJ2" i="12"/>
  <c r="BH2" i="12"/>
  <c r="BG2" i="12"/>
  <c r="BB2" i="12"/>
  <c r="AZ2" i="12"/>
  <c r="AY2" i="12"/>
  <c r="AT2" i="12"/>
  <c r="AR2" i="12"/>
  <c r="AQ2" i="12"/>
  <c r="AL2" i="12"/>
  <c r="AJ2" i="12"/>
  <c r="AI2" i="12"/>
  <c r="AD2" i="12"/>
  <c r="AB2" i="12"/>
  <c r="AA2" i="12"/>
  <c r="V2" i="12"/>
  <c r="T2" i="12"/>
  <c r="S2" i="12"/>
  <c r="N2" i="12"/>
  <c r="L2" i="12"/>
  <c r="K2" i="12"/>
  <c r="BZ32" i="11"/>
  <c r="BX32" i="11"/>
  <c r="BZ31" i="11"/>
  <c r="BX31" i="11"/>
  <c r="BW30" i="11"/>
  <c r="CA29" i="11"/>
  <c r="BY29" i="11"/>
  <c r="CA28" i="11"/>
  <c r="BY28" i="11"/>
  <c r="CA27" i="11"/>
  <c r="BY27" i="11"/>
  <c r="CA26" i="11"/>
  <c r="BY26" i="11"/>
  <c r="BZ24" i="11"/>
  <c r="BZ30" i="11" s="1"/>
  <c r="BX24" i="11"/>
  <c r="BX30" i="11" s="1"/>
  <c r="BX33" i="11" s="1"/>
  <c r="BW24" i="11"/>
  <c r="CA23" i="11"/>
  <c r="BY23" i="11"/>
  <c r="CA22" i="11"/>
  <c r="BY22" i="11"/>
  <c r="CA21" i="11"/>
  <c r="BY21" i="11"/>
  <c r="CA20" i="11"/>
  <c r="BY20" i="11"/>
  <c r="CA19" i="11"/>
  <c r="BY19" i="11"/>
  <c r="CA18" i="11"/>
  <c r="BY18" i="11"/>
  <c r="CA17" i="11"/>
  <c r="BY17" i="11"/>
  <c r="CA16" i="11"/>
  <c r="BY16" i="11"/>
  <c r="CA15" i="11"/>
  <c r="BY15" i="11"/>
  <c r="CA14" i="11"/>
  <c r="BY14" i="11"/>
  <c r="CA13" i="11"/>
  <c r="BY13" i="11"/>
  <c r="CA12" i="11"/>
  <c r="BY12" i="11"/>
  <c r="CA11" i="11"/>
  <c r="BY11" i="11"/>
  <c r="CA10" i="11"/>
  <c r="BY10" i="11"/>
  <c r="CA9" i="11"/>
  <c r="BY9" i="11"/>
  <c r="CA8" i="11"/>
  <c r="BY8" i="11"/>
  <c r="CA7" i="11"/>
  <c r="BY7" i="11"/>
  <c r="CA6" i="11"/>
  <c r="BY6" i="11"/>
  <c r="CA5" i="11"/>
  <c r="BY5" i="11"/>
  <c r="CA4" i="11"/>
  <c r="BY4" i="11"/>
  <c r="BR32" i="11"/>
  <c r="BP32" i="11"/>
  <c r="BR31" i="11"/>
  <c r="BP31" i="11"/>
  <c r="BS29" i="11"/>
  <c r="BQ29" i="11"/>
  <c r="BS28" i="11"/>
  <c r="BQ28" i="11"/>
  <c r="BS27" i="11"/>
  <c r="BQ27" i="11"/>
  <c r="BS26" i="11"/>
  <c r="BQ26" i="11"/>
  <c r="BR24" i="11"/>
  <c r="BR30" i="11" s="1"/>
  <c r="BR33" i="11" s="1"/>
  <c r="BP24" i="11"/>
  <c r="BP30" i="11" s="1"/>
  <c r="BO24" i="11"/>
  <c r="BO30" i="11" s="1"/>
  <c r="BS23" i="11"/>
  <c r="BQ23" i="11"/>
  <c r="BS22" i="11"/>
  <c r="BQ22" i="11"/>
  <c r="BS21" i="11"/>
  <c r="BQ21" i="11"/>
  <c r="BS20" i="11"/>
  <c r="BQ20" i="11"/>
  <c r="BS19" i="11"/>
  <c r="BQ19" i="11"/>
  <c r="BS18" i="11"/>
  <c r="BQ18" i="11"/>
  <c r="BS17" i="11"/>
  <c r="BQ17" i="11"/>
  <c r="BS16" i="11"/>
  <c r="BQ16" i="11"/>
  <c r="BS15" i="11"/>
  <c r="BQ15" i="11"/>
  <c r="BS14" i="11"/>
  <c r="BQ14" i="11"/>
  <c r="BS13" i="11"/>
  <c r="BQ13" i="11"/>
  <c r="BS12" i="11"/>
  <c r="BQ12" i="11"/>
  <c r="BS11" i="11"/>
  <c r="BQ11" i="11"/>
  <c r="BS10" i="11"/>
  <c r="BQ10" i="11"/>
  <c r="BS9" i="11"/>
  <c r="BQ9" i="11"/>
  <c r="BS8" i="11"/>
  <c r="BQ8" i="11"/>
  <c r="BS7" i="11"/>
  <c r="BQ7" i="11"/>
  <c r="BS6" i="11"/>
  <c r="BQ6" i="11"/>
  <c r="BS5" i="11"/>
  <c r="BQ5" i="11"/>
  <c r="BS4" i="11"/>
  <c r="BQ4" i="11"/>
  <c r="BJ32" i="11"/>
  <c r="BH32" i="11"/>
  <c r="BJ31" i="11"/>
  <c r="BH31" i="11"/>
  <c r="BK29" i="11"/>
  <c r="BI29" i="11"/>
  <c r="BK28" i="11"/>
  <c r="BI28" i="11"/>
  <c r="BK27" i="11"/>
  <c r="BI27" i="11"/>
  <c r="BK26" i="11"/>
  <c r="BI26" i="11"/>
  <c r="BJ24" i="11"/>
  <c r="BJ30" i="11" s="1"/>
  <c r="BJ33" i="11" s="1"/>
  <c r="BH24" i="11"/>
  <c r="BH30" i="11" s="1"/>
  <c r="BH33" i="11" s="1"/>
  <c r="G44" i="11" s="1"/>
  <c r="BG24" i="11"/>
  <c r="BG30" i="11" s="1"/>
  <c r="BK23" i="11"/>
  <c r="BI23" i="11"/>
  <c r="BK22" i="11"/>
  <c r="BI22" i="11"/>
  <c r="BK21" i="11"/>
  <c r="BI21" i="11"/>
  <c r="BK20" i="11"/>
  <c r="BI20" i="11"/>
  <c r="BK19" i="11"/>
  <c r="BI19" i="11"/>
  <c r="BK18" i="11"/>
  <c r="BI18" i="11"/>
  <c r="BK17" i="11"/>
  <c r="BI17" i="11"/>
  <c r="BK16" i="11"/>
  <c r="BI16" i="11"/>
  <c r="BK15" i="11"/>
  <c r="BI15" i="11"/>
  <c r="BK14" i="11"/>
  <c r="BI14" i="11"/>
  <c r="BK13" i="11"/>
  <c r="BI13" i="11"/>
  <c r="BK12" i="11"/>
  <c r="BI12" i="11"/>
  <c r="BK11" i="11"/>
  <c r="BI11" i="11"/>
  <c r="BK10" i="11"/>
  <c r="BI10" i="11"/>
  <c r="BK9" i="11"/>
  <c r="BI9" i="11"/>
  <c r="BK8" i="11"/>
  <c r="BI8" i="11"/>
  <c r="BK7" i="11"/>
  <c r="BI7" i="11"/>
  <c r="BK6" i="11"/>
  <c r="BI6" i="11"/>
  <c r="BK5" i="11"/>
  <c r="BI5" i="11"/>
  <c r="BK4" i="11"/>
  <c r="BI4" i="11"/>
  <c r="BB32" i="11"/>
  <c r="AZ32" i="11"/>
  <c r="BB31" i="11"/>
  <c r="AZ31" i="11"/>
  <c r="AY30" i="11"/>
  <c r="AY33" i="11" s="1"/>
  <c r="BC29" i="11"/>
  <c r="BA29" i="11"/>
  <c r="BC28" i="11"/>
  <c r="BA28" i="11"/>
  <c r="BC27" i="11"/>
  <c r="BA27" i="11"/>
  <c r="BC26" i="11"/>
  <c r="BA26" i="11"/>
  <c r="BB24" i="11"/>
  <c r="BB30" i="11" s="1"/>
  <c r="BB33" i="11" s="1"/>
  <c r="J43" i="11" s="1"/>
  <c r="AZ24" i="11"/>
  <c r="AZ30" i="11" s="1"/>
  <c r="AY24" i="11"/>
  <c r="BC23" i="11"/>
  <c r="BA23" i="11"/>
  <c r="BC22" i="11"/>
  <c r="BA22" i="11"/>
  <c r="BC21" i="11"/>
  <c r="BA21" i="11"/>
  <c r="BC20" i="11"/>
  <c r="BA20" i="11"/>
  <c r="BC19" i="11"/>
  <c r="BA19" i="11"/>
  <c r="BC18" i="11"/>
  <c r="BA18" i="11"/>
  <c r="BC17" i="11"/>
  <c r="BA17" i="11"/>
  <c r="BC16" i="11"/>
  <c r="BA16" i="11"/>
  <c r="BC15" i="11"/>
  <c r="BA15" i="11"/>
  <c r="BC14" i="11"/>
  <c r="BA14" i="11"/>
  <c r="BC13" i="11"/>
  <c r="BA13" i="11"/>
  <c r="BC12" i="11"/>
  <c r="BA12" i="11"/>
  <c r="BC11" i="11"/>
  <c r="BA11" i="11"/>
  <c r="BC10" i="11"/>
  <c r="BA10" i="11"/>
  <c r="BC9" i="11"/>
  <c r="BA9" i="11"/>
  <c r="BC8" i="11"/>
  <c r="BA8" i="11"/>
  <c r="BC7" i="11"/>
  <c r="BA7" i="11"/>
  <c r="BC6" i="11"/>
  <c r="BA6" i="11"/>
  <c r="BC5" i="11"/>
  <c r="BA5" i="11"/>
  <c r="BC4" i="11"/>
  <c r="BA4" i="11"/>
  <c r="AT32" i="11"/>
  <c r="AR32" i="11"/>
  <c r="AT31" i="11"/>
  <c r="AR31" i="11"/>
  <c r="AQ30" i="11"/>
  <c r="AU29" i="11"/>
  <c r="AS29" i="11"/>
  <c r="AU28" i="11"/>
  <c r="AS28" i="11"/>
  <c r="AU27" i="11"/>
  <c r="AS27" i="11"/>
  <c r="AU26" i="11"/>
  <c r="AS26" i="11"/>
  <c r="AT24" i="11"/>
  <c r="AT30" i="11" s="1"/>
  <c r="AR24" i="11"/>
  <c r="AR30" i="11" s="1"/>
  <c r="AR33" i="11" s="1"/>
  <c r="AQ24" i="11"/>
  <c r="AU23" i="11"/>
  <c r="AS23" i="11"/>
  <c r="AU22" i="11"/>
  <c r="AS22" i="11"/>
  <c r="AU21" i="11"/>
  <c r="AS21" i="11"/>
  <c r="AU20" i="11"/>
  <c r="AS20" i="11"/>
  <c r="AU19" i="11"/>
  <c r="AS19" i="11"/>
  <c r="AU18" i="11"/>
  <c r="AS18" i="11"/>
  <c r="AU17" i="11"/>
  <c r="AS17" i="11"/>
  <c r="AU16" i="11"/>
  <c r="AS16" i="11"/>
  <c r="AU15" i="11"/>
  <c r="AS15" i="11"/>
  <c r="AU14" i="11"/>
  <c r="AS14" i="11"/>
  <c r="AU13" i="11"/>
  <c r="AS13" i="11"/>
  <c r="AU12" i="11"/>
  <c r="AS12" i="11"/>
  <c r="AU11" i="11"/>
  <c r="AS11" i="11"/>
  <c r="AU10" i="11"/>
  <c r="AS10" i="11"/>
  <c r="AU9" i="11"/>
  <c r="AS9" i="11"/>
  <c r="AU8" i="11"/>
  <c r="AS8" i="11"/>
  <c r="AU7" i="11"/>
  <c r="AS7" i="11"/>
  <c r="AU6" i="11"/>
  <c r="AS6" i="11"/>
  <c r="AU5" i="11"/>
  <c r="AS5" i="11"/>
  <c r="AU4" i="11"/>
  <c r="AS4" i="11"/>
  <c r="AL32" i="11"/>
  <c r="AJ32" i="11"/>
  <c r="AL31" i="11"/>
  <c r="AJ31" i="11"/>
  <c r="AI30" i="11"/>
  <c r="AM29" i="11"/>
  <c r="AK29" i="11"/>
  <c r="AM28" i="11"/>
  <c r="AK28" i="11"/>
  <c r="AM27" i="11"/>
  <c r="AK27" i="11"/>
  <c r="AM26" i="11"/>
  <c r="AK26" i="11"/>
  <c r="AL24" i="11"/>
  <c r="AL30" i="11" s="1"/>
  <c r="AJ24" i="11"/>
  <c r="AJ30" i="11" s="1"/>
  <c r="AJ33" i="11" s="1"/>
  <c r="G41" i="11" s="1"/>
  <c r="AI24" i="11"/>
  <c r="AM23" i="11"/>
  <c r="AK23" i="11"/>
  <c r="AM22" i="11"/>
  <c r="AK22" i="11"/>
  <c r="AM21" i="11"/>
  <c r="AK21" i="11"/>
  <c r="AM20" i="11"/>
  <c r="AK20" i="11"/>
  <c r="AM19" i="11"/>
  <c r="AK19" i="11"/>
  <c r="AM18" i="11"/>
  <c r="AK18" i="11"/>
  <c r="AM17" i="11"/>
  <c r="AK17" i="11"/>
  <c r="AM16" i="11"/>
  <c r="AK16" i="11"/>
  <c r="AM15" i="11"/>
  <c r="AK15" i="11"/>
  <c r="AM14" i="11"/>
  <c r="AK14" i="11"/>
  <c r="AM13" i="11"/>
  <c r="AK13" i="11"/>
  <c r="AM12" i="11"/>
  <c r="AK12" i="11"/>
  <c r="AM11" i="11"/>
  <c r="AK11" i="11"/>
  <c r="AM10" i="11"/>
  <c r="AK10" i="11"/>
  <c r="AM9" i="11"/>
  <c r="AK9" i="11"/>
  <c r="AM8" i="11"/>
  <c r="AK8" i="11"/>
  <c r="AM7" i="11"/>
  <c r="AK7" i="11"/>
  <c r="AM6" i="11"/>
  <c r="AK6" i="11"/>
  <c r="AM5" i="11"/>
  <c r="AK5" i="11"/>
  <c r="AM4" i="11"/>
  <c r="AK4" i="11"/>
  <c r="AD32" i="11"/>
  <c r="AB32" i="11"/>
  <c r="AD31" i="11"/>
  <c r="AB31" i="11"/>
  <c r="AE29" i="11"/>
  <c r="AC29" i="11"/>
  <c r="AE28" i="11"/>
  <c r="AC28" i="11"/>
  <c r="AE27" i="11"/>
  <c r="AC27" i="11"/>
  <c r="AE26" i="11"/>
  <c r="AC26" i="11"/>
  <c r="AD24" i="11"/>
  <c r="AD30" i="11" s="1"/>
  <c r="AD33" i="11" s="1"/>
  <c r="AB24" i="11"/>
  <c r="AB30" i="11" s="1"/>
  <c r="AB33" i="11" s="1"/>
  <c r="AA24" i="11"/>
  <c r="AA30" i="11" s="1"/>
  <c r="AE23" i="11"/>
  <c r="AC23" i="11"/>
  <c r="AE22" i="11"/>
  <c r="AC22" i="11"/>
  <c r="AE21" i="11"/>
  <c r="AC21" i="11"/>
  <c r="AE20" i="11"/>
  <c r="AC20" i="11"/>
  <c r="AE19" i="11"/>
  <c r="AC19" i="11"/>
  <c r="AE18" i="11"/>
  <c r="AC18" i="11"/>
  <c r="AE17" i="11"/>
  <c r="AC17" i="11"/>
  <c r="AE16" i="11"/>
  <c r="AC16" i="11"/>
  <c r="AE15" i="11"/>
  <c r="AC15" i="11"/>
  <c r="AE14" i="11"/>
  <c r="AC14" i="11"/>
  <c r="AE13" i="11"/>
  <c r="AC13" i="11"/>
  <c r="AE12" i="11"/>
  <c r="AC12" i="11"/>
  <c r="AE11" i="11"/>
  <c r="AC11" i="11"/>
  <c r="AE10" i="11"/>
  <c r="AC10" i="11"/>
  <c r="AE9" i="11"/>
  <c r="AC9" i="11"/>
  <c r="AE8" i="11"/>
  <c r="AC8" i="11"/>
  <c r="AE7" i="11"/>
  <c r="AC7" i="11"/>
  <c r="AE6" i="11"/>
  <c r="AC6" i="11"/>
  <c r="AE5" i="11"/>
  <c r="AC5" i="11"/>
  <c r="AE4" i="11"/>
  <c r="AC4" i="11"/>
  <c r="V32" i="11"/>
  <c r="T32" i="11"/>
  <c r="V31" i="11"/>
  <c r="T31" i="11"/>
  <c r="S30" i="11"/>
  <c r="U30" i="11" s="1"/>
  <c r="W29" i="11"/>
  <c r="U29" i="11"/>
  <c r="W28" i="11"/>
  <c r="U28" i="11"/>
  <c r="W27" i="11"/>
  <c r="U27" i="11"/>
  <c r="W26" i="11"/>
  <c r="U26" i="11"/>
  <c r="V24" i="11"/>
  <c r="V30" i="11" s="1"/>
  <c r="V33" i="11" s="1"/>
  <c r="T24" i="11"/>
  <c r="T30" i="11" s="1"/>
  <c r="T33" i="11" s="1"/>
  <c r="S24" i="11"/>
  <c r="W23" i="11"/>
  <c r="U23" i="11"/>
  <c r="W22" i="11"/>
  <c r="U22" i="11"/>
  <c r="W21" i="11"/>
  <c r="U21" i="11"/>
  <c r="W20" i="11"/>
  <c r="U20" i="11"/>
  <c r="W19" i="11"/>
  <c r="U19" i="11"/>
  <c r="W18" i="11"/>
  <c r="U18" i="11"/>
  <c r="W17" i="11"/>
  <c r="U17" i="11"/>
  <c r="W16" i="11"/>
  <c r="U16" i="11"/>
  <c r="W15" i="11"/>
  <c r="U15" i="11"/>
  <c r="W14" i="11"/>
  <c r="U14" i="11"/>
  <c r="W13" i="11"/>
  <c r="U13" i="11"/>
  <c r="W12" i="11"/>
  <c r="U12" i="11"/>
  <c r="W11" i="11"/>
  <c r="U11" i="11"/>
  <c r="W10" i="11"/>
  <c r="U10" i="11"/>
  <c r="W9" i="11"/>
  <c r="U9" i="11"/>
  <c r="W8" i="11"/>
  <c r="U8" i="11"/>
  <c r="W7" i="11"/>
  <c r="U7" i="11"/>
  <c r="W6" i="11"/>
  <c r="U6" i="11"/>
  <c r="W5" i="11"/>
  <c r="U5" i="11"/>
  <c r="W4" i="11"/>
  <c r="U4" i="11"/>
  <c r="N32" i="11"/>
  <c r="L32" i="11"/>
  <c r="N31" i="11"/>
  <c r="L31" i="11"/>
  <c r="O29" i="11"/>
  <c r="M29" i="11"/>
  <c r="O28" i="11"/>
  <c r="M28" i="11"/>
  <c r="O27" i="11"/>
  <c r="M27" i="11"/>
  <c r="O26" i="11"/>
  <c r="M26" i="11"/>
  <c r="N24" i="11"/>
  <c r="N30" i="11" s="1"/>
  <c r="N33" i="11" s="1"/>
  <c r="L24" i="11"/>
  <c r="L30" i="11" s="1"/>
  <c r="L33" i="11" s="1"/>
  <c r="K24" i="11"/>
  <c r="K30" i="11" s="1"/>
  <c r="O23" i="11"/>
  <c r="M23" i="11"/>
  <c r="O22" i="11"/>
  <c r="M22" i="11"/>
  <c r="O21" i="11"/>
  <c r="M21" i="11"/>
  <c r="O20" i="11"/>
  <c r="M20" i="11"/>
  <c r="O19" i="11"/>
  <c r="M19" i="11"/>
  <c r="O18" i="11"/>
  <c r="M18" i="11"/>
  <c r="O17" i="11"/>
  <c r="M17" i="11"/>
  <c r="O16" i="11"/>
  <c r="M16" i="11"/>
  <c r="O15" i="11"/>
  <c r="M15" i="11"/>
  <c r="O14" i="11"/>
  <c r="M14" i="11"/>
  <c r="O13" i="11"/>
  <c r="M13" i="11"/>
  <c r="O12" i="11"/>
  <c r="M12" i="11"/>
  <c r="O11" i="11"/>
  <c r="M11" i="11"/>
  <c r="O10" i="11"/>
  <c r="M10" i="11"/>
  <c r="O9" i="11"/>
  <c r="M9" i="11"/>
  <c r="O8" i="11"/>
  <c r="M8" i="11"/>
  <c r="O7" i="11"/>
  <c r="M7" i="11"/>
  <c r="O6" i="11"/>
  <c r="M6" i="11"/>
  <c r="O5" i="11"/>
  <c r="M5" i="11"/>
  <c r="O4" i="11"/>
  <c r="M4" i="11"/>
  <c r="F24" i="11"/>
  <c r="C24" i="11"/>
  <c r="D24" i="11"/>
  <c r="A46" i="11"/>
  <c r="A45" i="11"/>
  <c r="A44" i="11"/>
  <c r="A43" i="11"/>
  <c r="A42" i="11"/>
  <c r="A41" i="11"/>
  <c r="A40" i="11"/>
  <c r="A39" i="11"/>
  <c r="A38" i="11"/>
  <c r="A37" i="11"/>
  <c r="I35" i="11"/>
  <c r="F35" i="11"/>
  <c r="C35" i="11"/>
  <c r="F32" i="11"/>
  <c r="D32" i="11"/>
  <c r="F31" i="11"/>
  <c r="D31" i="11"/>
  <c r="G29" i="11"/>
  <c r="E29" i="11"/>
  <c r="G28" i="11"/>
  <c r="E28" i="11"/>
  <c r="G27" i="11"/>
  <c r="E27" i="11"/>
  <c r="G26" i="11"/>
  <c r="E26" i="11"/>
  <c r="D30" i="11"/>
  <c r="F37" i="11" s="1"/>
  <c r="C30" i="11"/>
  <c r="G23" i="11"/>
  <c r="E23" i="11"/>
  <c r="G22" i="11"/>
  <c r="E22" i="11"/>
  <c r="G21" i="11"/>
  <c r="E21" i="11"/>
  <c r="G20" i="11"/>
  <c r="E20" i="11"/>
  <c r="G19" i="11"/>
  <c r="E19" i="11"/>
  <c r="G18" i="11"/>
  <c r="E18" i="11"/>
  <c r="G17" i="11"/>
  <c r="E17" i="11"/>
  <c r="G16" i="11"/>
  <c r="E16" i="11"/>
  <c r="G15" i="11"/>
  <c r="E15" i="11"/>
  <c r="G14" i="11"/>
  <c r="E14" i="11"/>
  <c r="G13" i="11"/>
  <c r="E13" i="11"/>
  <c r="G12" i="11"/>
  <c r="E12" i="11"/>
  <c r="G11" i="11"/>
  <c r="E11" i="11"/>
  <c r="G10" i="11"/>
  <c r="E10" i="11"/>
  <c r="G9" i="11"/>
  <c r="E9" i="11"/>
  <c r="G8" i="11"/>
  <c r="E8" i="11"/>
  <c r="G7" i="11"/>
  <c r="E7" i="11"/>
  <c r="G6" i="11"/>
  <c r="E6" i="11"/>
  <c r="G5" i="11"/>
  <c r="E5" i="11"/>
  <c r="G4" i="11"/>
  <c r="E4" i="11"/>
  <c r="BZ2" i="11"/>
  <c r="BX2" i="11"/>
  <c r="BW2" i="11"/>
  <c r="BR2" i="11"/>
  <c r="BP2" i="11"/>
  <c r="BO2" i="11"/>
  <c r="BJ2" i="11"/>
  <c r="BH2" i="11"/>
  <c r="BG2" i="11"/>
  <c r="BB2" i="11"/>
  <c r="AZ2" i="11"/>
  <c r="AY2" i="11"/>
  <c r="AT2" i="11"/>
  <c r="AR2" i="11"/>
  <c r="AQ2" i="11"/>
  <c r="AL2" i="11"/>
  <c r="AJ2" i="11"/>
  <c r="AI2" i="11"/>
  <c r="AD2" i="11"/>
  <c r="AB2" i="11"/>
  <c r="AA2" i="11"/>
  <c r="V2" i="11"/>
  <c r="T2" i="11"/>
  <c r="S2" i="11"/>
  <c r="N2" i="11"/>
  <c r="L2" i="11"/>
  <c r="K2" i="11"/>
  <c r="BZ35" i="10"/>
  <c r="BX35" i="10"/>
  <c r="BZ34" i="10"/>
  <c r="BX34" i="10"/>
  <c r="CA32" i="10"/>
  <c r="BY32" i="10"/>
  <c r="CA31" i="10"/>
  <c r="BY31" i="10"/>
  <c r="CA30" i="10"/>
  <c r="BY30" i="10"/>
  <c r="CA29" i="10"/>
  <c r="BY29" i="10"/>
  <c r="BZ27" i="10"/>
  <c r="BZ33" i="10" s="1"/>
  <c r="BZ36" i="10" s="1"/>
  <c r="BX27" i="10"/>
  <c r="BX33" i="10" s="1"/>
  <c r="BX36" i="10" s="1"/>
  <c r="BW27" i="10"/>
  <c r="BW33" i="10" s="1"/>
  <c r="CA26" i="10"/>
  <c r="BY26" i="10"/>
  <c r="CA25" i="10"/>
  <c r="BY25" i="10"/>
  <c r="CA24" i="10"/>
  <c r="BY24" i="10"/>
  <c r="CA23" i="10"/>
  <c r="BY23" i="10"/>
  <c r="CA22" i="10"/>
  <c r="BY22" i="10"/>
  <c r="CA21" i="10"/>
  <c r="BY21" i="10"/>
  <c r="CA20" i="10"/>
  <c r="BY20" i="10"/>
  <c r="CA19" i="10"/>
  <c r="BY19" i="10"/>
  <c r="CA18" i="10"/>
  <c r="BY18" i="10"/>
  <c r="CA17" i="10"/>
  <c r="BY17" i="10"/>
  <c r="CA16" i="10"/>
  <c r="BY16" i="10"/>
  <c r="CA15" i="10"/>
  <c r="BY15" i="10"/>
  <c r="CA14" i="10"/>
  <c r="BY14" i="10"/>
  <c r="CA13" i="10"/>
  <c r="BY13" i="10"/>
  <c r="CA12" i="10"/>
  <c r="BY12" i="10"/>
  <c r="CA11" i="10"/>
  <c r="BY11" i="10"/>
  <c r="CA10" i="10"/>
  <c r="BY10" i="10"/>
  <c r="CA9" i="10"/>
  <c r="BY9" i="10"/>
  <c r="CA8" i="10"/>
  <c r="BY8" i="10"/>
  <c r="CA7" i="10"/>
  <c r="BY7" i="10"/>
  <c r="CA6" i="10"/>
  <c r="BY6" i="10"/>
  <c r="CA5" i="10"/>
  <c r="BY5" i="10"/>
  <c r="CA4" i="10"/>
  <c r="BY4" i="10"/>
  <c r="BR35" i="10"/>
  <c r="BP35" i="10"/>
  <c r="BR34" i="10"/>
  <c r="BP34" i="10"/>
  <c r="BS32" i="10"/>
  <c r="BQ32" i="10"/>
  <c r="BS31" i="10"/>
  <c r="BQ31" i="10"/>
  <c r="BS30" i="10"/>
  <c r="BQ30" i="10"/>
  <c r="BS29" i="10"/>
  <c r="BQ29" i="10"/>
  <c r="BR27" i="10"/>
  <c r="BR33" i="10" s="1"/>
  <c r="BR36" i="10" s="1"/>
  <c r="BP27" i="10"/>
  <c r="BP33" i="10" s="1"/>
  <c r="BP36" i="10" s="1"/>
  <c r="BO27" i="10"/>
  <c r="BO33" i="10" s="1"/>
  <c r="BS26" i="10"/>
  <c r="BQ26" i="10"/>
  <c r="BS25" i="10"/>
  <c r="BQ25" i="10"/>
  <c r="BS24" i="10"/>
  <c r="BQ24" i="10"/>
  <c r="BS23" i="10"/>
  <c r="BQ23" i="10"/>
  <c r="BS22" i="10"/>
  <c r="BQ22" i="10"/>
  <c r="BS21" i="10"/>
  <c r="BQ21" i="10"/>
  <c r="BS20" i="10"/>
  <c r="BQ20" i="10"/>
  <c r="BS19" i="10"/>
  <c r="BQ19" i="10"/>
  <c r="BS18" i="10"/>
  <c r="BQ18" i="10"/>
  <c r="BS17" i="10"/>
  <c r="BQ17" i="10"/>
  <c r="BS16" i="10"/>
  <c r="BQ16" i="10"/>
  <c r="BS15" i="10"/>
  <c r="BQ15" i="10"/>
  <c r="BS14" i="10"/>
  <c r="BQ14" i="10"/>
  <c r="BS13" i="10"/>
  <c r="BQ13" i="10"/>
  <c r="BS12" i="10"/>
  <c r="BQ12" i="10"/>
  <c r="BS11" i="10"/>
  <c r="BQ11" i="10"/>
  <c r="BS10" i="10"/>
  <c r="BQ10" i="10"/>
  <c r="BS9" i="10"/>
  <c r="BQ9" i="10"/>
  <c r="BS8" i="10"/>
  <c r="BQ8" i="10"/>
  <c r="BS7" i="10"/>
  <c r="BQ7" i="10"/>
  <c r="BS6" i="10"/>
  <c r="BQ6" i="10"/>
  <c r="BS5" i="10"/>
  <c r="BQ5" i="10"/>
  <c r="BS4" i="10"/>
  <c r="BQ4" i="10"/>
  <c r="BJ35" i="10"/>
  <c r="BH35" i="10"/>
  <c r="BJ34" i="10"/>
  <c r="BH34" i="10"/>
  <c r="BG33" i="10"/>
  <c r="BI33" i="10" s="1"/>
  <c r="BK32" i="10"/>
  <c r="BI32" i="10"/>
  <c r="BK31" i="10"/>
  <c r="BI31" i="10"/>
  <c r="BK30" i="10"/>
  <c r="BI30" i="10"/>
  <c r="BK29" i="10"/>
  <c r="BI29" i="10"/>
  <c r="BJ27" i="10"/>
  <c r="BJ33" i="10" s="1"/>
  <c r="BJ36" i="10" s="1"/>
  <c r="BH27" i="10"/>
  <c r="BH33" i="10" s="1"/>
  <c r="BH36" i="10" s="1"/>
  <c r="G47" i="10" s="1"/>
  <c r="BG27" i="10"/>
  <c r="BK26" i="10"/>
  <c r="BI26" i="10"/>
  <c r="BK25" i="10"/>
  <c r="BI25" i="10"/>
  <c r="BK24" i="10"/>
  <c r="BI24" i="10"/>
  <c r="BK23" i="10"/>
  <c r="BI23" i="10"/>
  <c r="BK22" i="10"/>
  <c r="BI22" i="10"/>
  <c r="BK21" i="10"/>
  <c r="BI21" i="10"/>
  <c r="BK20" i="10"/>
  <c r="BI20" i="10"/>
  <c r="BK19" i="10"/>
  <c r="BI19" i="10"/>
  <c r="BK18" i="10"/>
  <c r="BI18" i="10"/>
  <c r="BK17" i="10"/>
  <c r="BI17" i="10"/>
  <c r="BK16" i="10"/>
  <c r="BI16" i="10"/>
  <c r="BK15" i="10"/>
  <c r="BI15" i="10"/>
  <c r="BK14" i="10"/>
  <c r="BI14" i="10"/>
  <c r="BK13" i="10"/>
  <c r="BI13" i="10"/>
  <c r="BK12" i="10"/>
  <c r="BI12" i="10"/>
  <c r="BK11" i="10"/>
  <c r="BI11" i="10"/>
  <c r="BK10" i="10"/>
  <c r="BI10" i="10"/>
  <c r="BK9" i="10"/>
  <c r="BI9" i="10"/>
  <c r="BK8" i="10"/>
  <c r="BI8" i="10"/>
  <c r="BK7" i="10"/>
  <c r="BI7" i="10"/>
  <c r="BK6" i="10"/>
  <c r="BI6" i="10"/>
  <c r="BK5" i="10"/>
  <c r="BI5" i="10"/>
  <c r="BK4" i="10"/>
  <c r="BI4" i="10"/>
  <c r="BB35" i="10"/>
  <c r="AZ35" i="10"/>
  <c r="BB34" i="10"/>
  <c r="AZ34" i="10"/>
  <c r="AY33" i="10"/>
  <c r="BA33" i="10" s="1"/>
  <c r="BC32" i="10"/>
  <c r="BA32" i="10"/>
  <c r="BC31" i="10"/>
  <c r="BA31" i="10"/>
  <c r="BC30" i="10"/>
  <c r="BA30" i="10"/>
  <c r="BC29" i="10"/>
  <c r="BA29" i="10"/>
  <c r="BB27" i="10"/>
  <c r="BB33" i="10" s="1"/>
  <c r="AZ27" i="10"/>
  <c r="AZ33" i="10" s="1"/>
  <c r="AZ36" i="10" s="1"/>
  <c r="AY27" i="10"/>
  <c r="BC26" i="10"/>
  <c r="BA26" i="10"/>
  <c r="BC25" i="10"/>
  <c r="BA25" i="10"/>
  <c r="BC24" i="10"/>
  <c r="BA24" i="10"/>
  <c r="BC23" i="10"/>
  <c r="BA23" i="10"/>
  <c r="BC22" i="10"/>
  <c r="BA22" i="10"/>
  <c r="BC21" i="10"/>
  <c r="BA21" i="10"/>
  <c r="BC20" i="10"/>
  <c r="BA20" i="10"/>
  <c r="BC19" i="10"/>
  <c r="BA19" i="10"/>
  <c r="BC18" i="10"/>
  <c r="BA18" i="10"/>
  <c r="BC17" i="10"/>
  <c r="BA17" i="10"/>
  <c r="BC16" i="10"/>
  <c r="BA16" i="10"/>
  <c r="BC15" i="10"/>
  <c r="BA15" i="10"/>
  <c r="BC14" i="10"/>
  <c r="BA14" i="10"/>
  <c r="BC13" i="10"/>
  <c r="BA13" i="10"/>
  <c r="BC12" i="10"/>
  <c r="BA12" i="10"/>
  <c r="BC11" i="10"/>
  <c r="BA11" i="10"/>
  <c r="BC10" i="10"/>
  <c r="BA10" i="10"/>
  <c r="BC9" i="10"/>
  <c r="BA9" i="10"/>
  <c r="BC8" i="10"/>
  <c r="BA8" i="10"/>
  <c r="BC7" i="10"/>
  <c r="BA7" i="10"/>
  <c r="BC6" i="10"/>
  <c r="BA6" i="10"/>
  <c r="BC5" i="10"/>
  <c r="BA5" i="10"/>
  <c r="BC4" i="10"/>
  <c r="BA4" i="10"/>
  <c r="AT35" i="10"/>
  <c r="AR35" i="10"/>
  <c r="AT34" i="10"/>
  <c r="AR34" i="10"/>
  <c r="AQ33" i="10"/>
  <c r="AS33" i="10" s="1"/>
  <c r="AU32" i="10"/>
  <c r="AS32" i="10"/>
  <c r="AU31" i="10"/>
  <c r="AS31" i="10"/>
  <c r="AU30" i="10"/>
  <c r="AS30" i="10"/>
  <c r="AU29" i="10"/>
  <c r="AS29" i="10"/>
  <c r="AT27" i="10"/>
  <c r="AT33" i="10" s="1"/>
  <c r="AT36" i="10" s="1"/>
  <c r="AR27" i="10"/>
  <c r="AR33" i="10" s="1"/>
  <c r="AR36" i="10" s="1"/>
  <c r="AQ27" i="10"/>
  <c r="AU26" i="10"/>
  <c r="AS26" i="10"/>
  <c r="AU25" i="10"/>
  <c r="AS25" i="10"/>
  <c r="AU24" i="10"/>
  <c r="AS24" i="10"/>
  <c r="AU23" i="10"/>
  <c r="AS23" i="10"/>
  <c r="AU22" i="10"/>
  <c r="AS22" i="10"/>
  <c r="AU21" i="10"/>
  <c r="AS21" i="10"/>
  <c r="AU20" i="10"/>
  <c r="AS20" i="10"/>
  <c r="AU19" i="10"/>
  <c r="AS19" i="10"/>
  <c r="AU18" i="10"/>
  <c r="AS18" i="10"/>
  <c r="AU17" i="10"/>
  <c r="AS17" i="10"/>
  <c r="AU16" i="10"/>
  <c r="AS16" i="10"/>
  <c r="AU15" i="10"/>
  <c r="AS15" i="10"/>
  <c r="AU14" i="10"/>
  <c r="AS14" i="10"/>
  <c r="AU13" i="10"/>
  <c r="AS13" i="10"/>
  <c r="AU12" i="10"/>
  <c r="AS12" i="10"/>
  <c r="AU11" i="10"/>
  <c r="AS11" i="10"/>
  <c r="AU10" i="10"/>
  <c r="AS10" i="10"/>
  <c r="AU9" i="10"/>
  <c r="AS9" i="10"/>
  <c r="AU8" i="10"/>
  <c r="AS8" i="10"/>
  <c r="AU7" i="10"/>
  <c r="AS7" i="10"/>
  <c r="AU6" i="10"/>
  <c r="AS6" i="10"/>
  <c r="AU5" i="10"/>
  <c r="AS5" i="10"/>
  <c r="AU4" i="10"/>
  <c r="AS4" i="10"/>
  <c r="AL35" i="10"/>
  <c r="AJ35" i="10"/>
  <c r="AL34" i="10"/>
  <c r="AJ34" i="10"/>
  <c r="AI33" i="10"/>
  <c r="AK33" i="10" s="1"/>
  <c r="AM32" i="10"/>
  <c r="AK32" i="10"/>
  <c r="AM31" i="10"/>
  <c r="AK31" i="10"/>
  <c r="AM30" i="10"/>
  <c r="AK30" i="10"/>
  <c r="AM29" i="10"/>
  <c r="AK29" i="10"/>
  <c r="AL27" i="10"/>
  <c r="AL33" i="10" s="1"/>
  <c r="AJ27" i="10"/>
  <c r="AJ33" i="10" s="1"/>
  <c r="AJ36" i="10" s="1"/>
  <c r="AI27" i="10"/>
  <c r="AM26" i="10"/>
  <c r="AK26" i="10"/>
  <c r="AM25" i="10"/>
  <c r="AK25" i="10"/>
  <c r="AM24" i="10"/>
  <c r="AK24" i="10"/>
  <c r="AM23" i="10"/>
  <c r="AK23" i="10"/>
  <c r="AM22" i="10"/>
  <c r="AK22" i="10"/>
  <c r="AM21" i="10"/>
  <c r="AK21" i="10"/>
  <c r="AM20" i="10"/>
  <c r="AK20" i="10"/>
  <c r="AM19" i="10"/>
  <c r="AK19" i="10"/>
  <c r="AM18" i="10"/>
  <c r="AK18" i="10"/>
  <c r="AM17" i="10"/>
  <c r="AK17" i="10"/>
  <c r="AM16" i="10"/>
  <c r="AK16" i="10"/>
  <c r="AM15" i="10"/>
  <c r="AK15" i="10"/>
  <c r="AM14" i="10"/>
  <c r="AK14" i="10"/>
  <c r="AM13" i="10"/>
  <c r="AK13" i="10"/>
  <c r="AM12" i="10"/>
  <c r="AK12" i="10"/>
  <c r="AM11" i="10"/>
  <c r="AK11" i="10"/>
  <c r="AM10" i="10"/>
  <c r="AK10" i="10"/>
  <c r="AM9" i="10"/>
  <c r="AK9" i="10"/>
  <c r="AM8" i="10"/>
  <c r="AK8" i="10"/>
  <c r="AM7" i="10"/>
  <c r="AK7" i="10"/>
  <c r="AM6" i="10"/>
  <c r="AK6" i="10"/>
  <c r="AM5" i="10"/>
  <c r="AK5" i="10"/>
  <c r="AM4" i="10"/>
  <c r="AK4" i="10"/>
  <c r="AD35" i="10"/>
  <c r="AB35" i="10"/>
  <c r="AD34" i="10"/>
  <c r="AB34" i="10"/>
  <c r="AE32" i="10"/>
  <c r="AC32" i="10"/>
  <c r="AE31" i="10"/>
  <c r="AC31" i="10"/>
  <c r="AE30" i="10"/>
  <c r="AC30" i="10"/>
  <c r="AE29" i="10"/>
  <c r="AC29" i="10"/>
  <c r="AD27" i="10"/>
  <c r="AD33" i="10" s="1"/>
  <c r="AB27" i="10"/>
  <c r="AB33" i="10" s="1"/>
  <c r="AB36" i="10" s="1"/>
  <c r="AA27" i="10"/>
  <c r="AA33" i="10" s="1"/>
  <c r="AE26" i="10"/>
  <c r="AC26" i="10"/>
  <c r="AE25" i="10"/>
  <c r="AC25" i="10"/>
  <c r="AE24" i="10"/>
  <c r="AC24" i="10"/>
  <c r="AE23" i="10"/>
  <c r="AC23" i="10"/>
  <c r="AE22" i="10"/>
  <c r="AC22" i="10"/>
  <c r="AE21" i="10"/>
  <c r="AC21" i="10"/>
  <c r="AE20" i="10"/>
  <c r="AC20" i="10"/>
  <c r="AE19" i="10"/>
  <c r="AC19" i="10"/>
  <c r="AE18" i="10"/>
  <c r="AC18" i="10"/>
  <c r="AE17" i="10"/>
  <c r="AC17" i="10"/>
  <c r="AE16" i="10"/>
  <c r="AC16" i="10"/>
  <c r="AE15" i="10"/>
  <c r="AC15" i="10"/>
  <c r="AE14" i="10"/>
  <c r="AC14" i="10"/>
  <c r="AE13" i="10"/>
  <c r="AC13" i="10"/>
  <c r="AE12" i="10"/>
  <c r="AC12" i="10"/>
  <c r="AE11" i="10"/>
  <c r="AC11" i="10"/>
  <c r="AE10" i="10"/>
  <c r="AC10" i="10"/>
  <c r="AE9" i="10"/>
  <c r="AC9" i="10"/>
  <c r="AE8" i="10"/>
  <c r="AC8" i="10"/>
  <c r="AE7" i="10"/>
  <c r="AC7" i="10"/>
  <c r="AE6" i="10"/>
  <c r="AC6" i="10"/>
  <c r="AE5" i="10"/>
  <c r="AC5" i="10"/>
  <c r="AE4" i="10"/>
  <c r="AC4" i="10"/>
  <c r="V35" i="10"/>
  <c r="T35" i="10"/>
  <c r="V34" i="10"/>
  <c r="T34" i="10"/>
  <c r="W32" i="10"/>
  <c r="U32" i="10"/>
  <c r="W31" i="10"/>
  <c r="U31" i="10"/>
  <c r="W30" i="10"/>
  <c r="U30" i="10"/>
  <c r="W29" i="10"/>
  <c r="U29" i="10"/>
  <c r="V27" i="10"/>
  <c r="V33" i="10" s="1"/>
  <c r="V36" i="10" s="1"/>
  <c r="T27" i="10"/>
  <c r="T33" i="10" s="1"/>
  <c r="T36" i="10" s="1"/>
  <c r="G42" i="10" s="1"/>
  <c r="S27" i="10"/>
  <c r="S33" i="10" s="1"/>
  <c r="W26" i="10"/>
  <c r="U26" i="10"/>
  <c r="W25" i="10"/>
  <c r="U25" i="10"/>
  <c r="W24" i="10"/>
  <c r="U24" i="10"/>
  <c r="W23" i="10"/>
  <c r="U23" i="10"/>
  <c r="W22" i="10"/>
  <c r="U22" i="10"/>
  <c r="W21" i="10"/>
  <c r="U21" i="10"/>
  <c r="W20" i="10"/>
  <c r="U20" i="10"/>
  <c r="W19" i="10"/>
  <c r="U19" i="10"/>
  <c r="W18" i="10"/>
  <c r="U18" i="10"/>
  <c r="W17" i="10"/>
  <c r="U17" i="10"/>
  <c r="W16" i="10"/>
  <c r="U16" i="10"/>
  <c r="W15" i="10"/>
  <c r="U15" i="10"/>
  <c r="W14" i="10"/>
  <c r="U14" i="10"/>
  <c r="W13" i="10"/>
  <c r="U13" i="10"/>
  <c r="W12" i="10"/>
  <c r="U12" i="10"/>
  <c r="W11" i="10"/>
  <c r="U11" i="10"/>
  <c r="W10" i="10"/>
  <c r="U10" i="10"/>
  <c r="W9" i="10"/>
  <c r="U9" i="10"/>
  <c r="W8" i="10"/>
  <c r="U8" i="10"/>
  <c r="W7" i="10"/>
  <c r="U7" i="10"/>
  <c r="W6" i="10"/>
  <c r="U6" i="10"/>
  <c r="W5" i="10"/>
  <c r="U5" i="10"/>
  <c r="W4" i="10"/>
  <c r="U4" i="10"/>
  <c r="N35" i="10"/>
  <c r="L35" i="10"/>
  <c r="N34" i="10"/>
  <c r="L34" i="10"/>
  <c r="O32" i="10"/>
  <c r="M32" i="10"/>
  <c r="O31" i="10"/>
  <c r="M31" i="10"/>
  <c r="O30" i="10"/>
  <c r="M30" i="10"/>
  <c r="O29" i="10"/>
  <c r="M29" i="10"/>
  <c r="N27" i="10"/>
  <c r="N33" i="10" s="1"/>
  <c r="N36" i="10" s="1"/>
  <c r="L27" i="10"/>
  <c r="L33" i="10" s="1"/>
  <c r="L36" i="10" s="1"/>
  <c r="K27" i="10"/>
  <c r="K33" i="10" s="1"/>
  <c r="O26" i="10"/>
  <c r="M26" i="10"/>
  <c r="O25" i="10"/>
  <c r="M25" i="10"/>
  <c r="O24" i="10"/>
  <c r="M24" i="10"/>
  <c r="O23" i="10"/>
  <c r="M23" i="10"/>
  <c r="O22" i="10"/>
  <c r="M22" i="10"/>
  <c r="O21" i="10"/>
  <c r="M21" i="10"/>
  <c r="O20" i="10"/>
  <c r="M20" i="10"/>
  <c r="O19" i="10"/>
  <c r="M19" i="10"/>
  <c r="O18" i="10"/>
  <c r="M18" i="10"/>
  <c r="O17" i="10"/>
  <c r="M17" i="10"/>
  <c r="O16" i="10"/>
  <c r="M16" i="10"/>
  <c r="O15" i="10"/>
  <c r="M15" i="10"/>
  <c r="O14" i="10"/>
  <c r="M14" i="10"/>
  <c r="O13" i="10"/>
  <c r="M13" i="10"/>
  <c r="O12" i="10"/>
  <c r="M12" i="10"/>
  <c r="O11" i="10"/>
  <c r="M11" i="10"/>
  <c r="O10" i="10"/>
  <c r="M10" i="10"/>
  <c r="O9" i="10"/>
  <c r="M9" i="10"/>
  <c r="O8" i="10"/>
  <c r="M8" i="10"/>
  <c r="O7" i="10"/>
  <c r="M7" i="10"/>
  <c r="O6" i="10"/>
  <c r="M6" i="10"/>
  <c r="O5" i="10"/>
  <c r="M5" i="10"/>
  <c r="O4" i="10"/>
  <c r="M4" i="10"/>
  <c r="F36" i="10"/>
  <c r="C36" i="10"/>
  <c r="C33" i="10"/>
  <c r="F27" i="10"/>
  <c r="D27" i="10"/>
  <c r="C27" i="10"/>
  <c r="A49" i="10"/>
  <c r="A48" i="10"/>
  <c r="A47" i="10"/>
  <c r="A46" i="10"/>
  <c r="A45" i="10"/>
  <c r="A44" i="10"/>
  <c r="A43" i="10"/>
  <c r="A42" i="10"/>
  <c r="A41" i="10"/>
  <c r="A40" i="10"/>
  <c r="I38" i="10"/>
  <c r="F38" i="10"/>
  <c r="C38" i="10"/>
  <c r="F35" i="10"/>
  <c r="D35" i="10"/>
  <c r="F34" i="10"/>
  <c r="D34" i="10"/>
  <c r="C44" i="10"/>
  <c r="F33" i="10"/>
  <c r="I40" i="10" s="1"/>
  <c r="G32" i="10"/>
  <c r="E32" i="10"/>
  <c r="G31" i="10"/>
  <c r="E31" i="10"/>
  <c r="G30" i="10"/>
  <c r="E30" i="10"/>
  <c r="G29" i="10"/>
  <c r="E29" i="10"/>
  <c r="D33" i="10"/>
  <c r="G26" i="10"/>
  <c r="E26" i="10"/>
  <c r="G25" i="10"/>
  <c r="E25" i="10"/>
  <c r="G24" i="10"/>
  <c r="E24" i="10"/>
  <c r="G23" i="10"/>
  <c r="E23" i="10"/>
  <c r="G22" i="10"/>
  <c r="E22" i="10"/>
  <c r="G21" i="10"/>
  <c r="E21" i="10"/>
  <c r="G20" i="10"/>
  <c r="E20" i="10"/>
  <c r="G19" i="10"/>
  <c r="E19" i="10"/>
  <c r="G18" i="10"/>
  <c r="E18" i="10"/>
  <c r="G17" i="10"/>
  <c r="E17" i="10"/>
  <c r="G16" i="10"/>
  <c r="E16" i="10"/>
  <c r="G15" i="10"/>
  <c r="E15" i="10"/>
  <c r="G14" i="10"/>
  <c r="E14" i="10"/>
  <c r="G13" i="10"/>
  <c r="E13" i="10"/>
  <c r="G12" i="10"/>
  <c r="E12" i="10"/>
  <c r="G11" i="10"/>
  <c r="E11" i="10"/>
  <c r="G10" i="10"/>
  <c r="E10" i="10"/>
  <c r="G9" i="10"/>
  <c r="E9" i="10"/>
  <c r="G8" i="10"/>
  <c r="E8" i="10"/>
  <c r="G7" i="10"/>
  <c r="E7" i="10"/>
  <c r="G6" i="10"/>
  <c r="E6" i="10"/>
  <c r="G5" i="10"/>
  <c r="E5" i="10"/>
  <c r="G4" i="10"/>
  <c r="E4" i="10"/>
  <c r="BZ2" i="10"/>
  <c r="BX2" i="10"/>
  <c r="BW2" i="10"/>
  <c r="BR2" i="10"/>
  <c r="BP2" i="10"/>
  <c r="BO2" i="10"/>
  <c r="BJ2" i="10"/>
  <c r="BH2" i="10"/>
  <c r="BG2" i="10"/>
  <c r="BB2" i="10"/>
  <c r="AZ2" i="10"/>
  <c r="AY2" i="10"/>
  <c r="AT2" i="10"/>
  <c r="AR2" i="10"/>
  <c r="AQ2" i="10"/>
  <c r="AL2" i="10"/>
  <c r="AJ2" i="10"/>
  <c r="AI2" i="10"/>
  <c r="AD2" i="10"/>
  <c r="AB2" i="10"/>
  <c r="AA2" i="10"/>
  <c r="V2" i="10"/>
  <c r="T2" i="10"/>
  <c r="S2" i="10"/>
  <c r="N2" i="10"/>
  <c r="L2" i="10"/>
  <c r="K2" i="10"/>
  <c r="BZ37" i="9"/>
  <c r="BX37" i="9"/>
  <c r="BZ36" i="9"/>
  <c r="BX36" i="9"/>
  <c r="CA34" i="9"/>
  <c r="BY34" i="9"/>
  <c r="CA33" i="9"/>
  <c r="BY33" i="9"/>
  <c r="CA32" i="9"/>
  <c r="BY32" i="9"/>
  <c r="CA31" i="9"/>
  <c r="BY31" i="9"/>
  <c r="BZ29" i="9"/>
  <c r="BZ35" i="9" s="1"/>
  <c r="BZ38" i="9" s="1"/>
  <c r="BX29" i="9"/>
  <c r="BX35" i="9" s="1"/>
  <c r="BX38" i="9" s="1"/>
  <c r="BW29" i="9"/>
  <c r="BW35" i="9" s="1"/>
  <c r="CA28" i="9"/>
  <c r="BY28" i="9"/>
  <c r="CA27" i="9"/>
  <c r="BY27" i="9"/>
  <c r="CA26" i="9"/>
  <c r="BY26" i="9"/>
  <c r="CA25" i="9"/>
  <c r="BY25" i="9"/>
  <c r="CA24" i="9"/>
  <c r="BY24" i="9"/>
  <c r="CA23" i="9"/>
  <c r="BY23" i="9"/>
  <c r="CA22" i="9"/>
  <c r="BY22" i="9"/>
  <c r="CA21" i="9"/>
  <c r="BY21" i="9"/>
  <c r="CA20" i="9"/>
  <c r="BY20" i="9"/>
  <c r="CA19" i="9"/>
  <c r="BY19" i="9"/>
  <c r="CA18" i="9"/>
  <c r="BY18" i="9"/>
  <c r="CA17" i="9"/>
  <c r="BY17" i="9"/>
  <c r="CA16" i="9"/>
  <c r="BY16" i="9"/>
  <c r="CA15" i="9"/>
  <c r="BY15" i="9"/>
  <c r="CA14" i="9"/>
  <c r="BY14" i="9"/>
  <c r="CA13" i="9"/>
  <c r="BY13" i="9"/>
  <c r="CA12" i="9"/>
  <c r="BY12" i="9"/>
  <c r="CA11" i="9"/>
  <c r="BY11" i="9"/>
  <c r="CA10" i="9"/>
  <c r="BY10" i="9"/>
  <c r="CA9" i="9"/>
  <c r="BY9" i="9"/>
  <c r="CA8" i="9"/>
  <c r="BY8" i="9"/>
  <c r="CA7" i="9"/>
  <c r="BY7" i="9"/>
  <c r="CA6" i="9"/>
  <c r="BY6" i="9"/>
  <c r="CA5" i="9"/>
  <c r="BY5" i="9"/>
  <c r="CA4" i="9"/>
  <c r="BY4" i="9"/>
  <c r="BR37" i="9"/>
  <c r="BP37" i="9"/>
  <c r="BR36" i="9"/>
  <c r="BP36" i="9"/>
  <c r="BO35" i="9"/>
  <c r="BQ35" i="9" s="1"/>
  <c r="BS34" i="9"/>
  <c r="BQ34" i="9"/>
  <c r="BS33" i="9"/>
  <c r="BQ33" i="9"/>
  <c r="BS32" i="9"/>
  <c r="BQ32" i="9"/>
  <c r="BS31" i="9"/>
  <c r="BQ31" i="9"/>
  <c r="BR29" i="9"/>
  <c r="BR35" i="9" s="1"/>
  <c r="BP29" i="9"/>
  <c r="BP35" i="9" s="1"/>
  <c r="BP38" i="9" s="1"/>
  <c r="BO29" i="9"/>
  <c r="BS28" i="9"/>
  <c r="BQ28" i="9"/>
  <c r="BS27" i="9"/>
  <c r="BQ27" i="9"/>
  <c r="BS26" i="9"/>
  <c r="BQ26" i="9"/>
  <c r="BS25" i="9"/>
  <c r="BQ25" i="9"/>
  <c r="BS24" i="9"/>
  <c r="BQ24" i="9"/>
  <c r="BS23" i="9"/>
  <c r="BQ23" i="9"/>
  <c r="BS22" i="9"/>
  <c r="BQ22" i="9"/>
  <c r="BS21" i="9"/>
  <c r="BQ21" i="9"/>
  <c r="BS20" i="9"/>
  <c r="BQ20" i="9"/>
  <c r="BS19" i="9"/>
  <c r="BQ19" i="9"/>
  <c r="BS18" i="9"/>
  <c r="BQ18" i="9"/>
  <c r="BS17" i="9"/>
  <c r="BQ17" i="9"/>
  <c r="BS16" i="9"/>
  <c r="BQ16" i="9"/>
  <c r="BS15" i="9"/>
  <c r="BQ15" i="9"/>
  <c r="BS14" i="9"/>
  <c r="BQ14" i="9"/>
  <c r="BS13" i="9"/>
  <c r="BQ13" i="9"/>
  <c r="BS12" i="9"/>
  <c r="BQ12" i="9"/>
  <c r="BS11" i="9"/>
  <c r="BQ11" i="9"/>
  <c r="BS10" i="9"/>
  <c r="BQ10" i="9"/>
  <c r="BS9" i="9"/>
  <c r="BQ9" i="9"/>
  <c r="BS8" i="9"/>
  <c r="BQ8" i="9"/>
  <c r="BS7" i="9"/>
  <c r="BQ7" i="9"/>
  <c r="BS6" i="9"/>
  <c r="BQ6" i="9"/>
  <c r="BS5" i="9"/>
  <c r="BQ5" i="9"/>
  <c r="BS4" i="9"/>
  <c r="BQ4" i="9"/>
  <c r="BJ37" i="9"/>
  <c r="BH37" i="9"/>
  <c r="BJ36" i="9"/>
  <c r="BH36" i="9"/>
  <c r="BG35" i="9"/>
  <c r="BK34" i="9"/>
  <c r="BI34" i="9"/>
  <c r="BK33" i="9"/>
  <c r="BI33" i="9"/>
  <c r="BK32" i="9"/>
  <c r="BI32" i="9"/>
  <c r="BK31" i="9"/>
  <c r="BI31" i="9"/>
  <c r="BJ29" i="9"/>
  <c r="BJ35" i="9" s="1"/>
  <c r="BJ38" i="9" s="1"/>
  <c r="BH29" i="9"/>
  <c r="BH35" i="9" s="1"/>
  <c r="BH38" i="9" s="1"/>
  <c r="G49" i="9" s="1"/>
  <c r="BG29" i="9"/>
  <c r="BK28" i="9"/>
  <c r="BI28" i="9"/>
  <c r="BK27" i="9"/>
  <c r="BI27" i="9"/>
  <c r="BK26" i="9"/>
  <c r="BI26" i="9"/>
  <c r="BK25" i="9"/>
  <c r="BI25" i="9"/>
  <c r="BK24" i="9"/>
  <c r="BI24" i="9"/>
  <c r="BK23" i="9"/>
  <c r="BI23" i="9"/>
  <c r="BK22" i="9"/>
  <c r="BI22" i="9"/>
  <c r="BK21" i="9"/>
  <c r="BI21" i="9"/>
  <c r="BK20" i="9"/>
  <c r="BI20" i="9"/>
  <c r="BK19" i="9"/>
  <c r="BI19" i="9"/>
  <c r="BK18" i="9"/>
  <c r="BI18" i="9"/>
  <c r="BK17" i="9"/>
  <c r="BI17" i="9"/>
  <c r="BK16" i="9"/>
  <c r="BI16" i="9"/>
  <c r="BK15" i="9"/>
  <c r="BI15" i="9"/>
  <c r="BK14" i="9"/>
  <c r="BI14" i="9"/>
  <c r="BK13" i="9"/>
  <c r="BI13" i="9"/>
  <c r="BK12" i="9"/>
  <c r="BI12" i="9"/>
  <c r="BK11" i="9"/>
  <c r="BI11" i="9"/>
  <c r="BK10" i="9"/>
  <c r="BI10" i="9"/>
  <c r="BK9" i="9"/>
  <c r="BI9" i="9"/>
  <c r="BK8" i="9"/>
  <c r="BI8" i="9"/>
  <c r="BK7" i="9"/>
  <c r="BI7" i="9"/>
  <c r="BK6" i="9"/>
  <c r="BI6" i="9"/>
  <c r="BK5" i="9"/>
  <c r="BI5" i="9"/>
  <c r="BK4" i="9"/>
  <c r="BI4" i="9"/>
  <c r="BB37" i="9"/>
  <c r="AZ37" i="9"/>
  <c r="BB36" i="9"/>
  <c r="AZ36" i="9"/>
  <c r="BC34" i="9"/>
  <c r="BA34" i="9"/>
  <c r="BC33" i="9"/>
  <c r="BA33" i="9"/>
  <c r="BC32" i="9"/>
  <c r="BA32" i="9"/>
  <c r="BC31" i="9"/>
  <c r="BA31" i="9"/>
  <c r="BB29" i="9"/>
  <c r="BB35" i="9" s="1"/>
  <c r="BB38" i="9" s="1"/>
  <c r="J48" i="9" s="1"/>
  <c r="AZ29" i="9"/>
  <c r="AZ35" i="9" s="1"/>
  <c r="AZ38" i="9" s="1"/>
  <c r="AY29" i="9"/>
  <c r="AY35" i="9" s="1"/>
  <c r="BC28" i="9"/>
  <c r="BA28" i="9"/>
  <c r="BC27" i="9"/>
  <c r="BA27" i="9"/>
  <c r="BC26" i="9"/>
  <c r="BA26" i="9"/>
  <c r="BC25" i="9"/>
  <c r="BA25" i="9"/>
  <c r="BC24" i="9"/>
  <c r="BA24" i="9"/>
  <c r="BC23" i="9"/>
  <c r="BA23" i="9"/>
  <c r="BC22" i="9"/>
  <c r="BA22" i="9"/>
  <c r="BC21" i="9"/>
  <c r="BA21" i="9"/>
  <c r="BC20" i="9"/>
  <c r="BA20" i="9"/>
  <c r="BC19" i="9"/>
  <c r="BA19" i="9"/>
  <c r="BC18" i="9"/>
  <c r="BA18" i="9"/>
  <c r="BC17" i="9"/>
  <c r="BA17" i="9"/>
  <c r="BC16" i="9"/>
  <c r="BA16" i="9"/>
  <c r="BC15" i="9"/>
  <c r="BA15" i="9"/>
  <c r="BC14" i="9"/>
  <c r="BA14" i="9"/>
  <c r="BC13" i="9"/>
  <c r="BA13" i="9"/>
  <c r="BC12" i="9"/>
  <c r="BA12" i="9"/>
  <c r="BC11" i="9"/>
  <c r="BA11" i="9"/>
  <c r="BC10" i="9"/>
  <c r="BA10" i="9"/>
  <c r="BC9" i="9"/>
  <c r="BA9" i="9"/>
  <c r="BC8" i="9"/>
  <c r="BA8" i="9"/>
  <c r="BC7" i="9"/>
  <c r="BA7" i="9"/>
  <c r="BC6" i="9"/>
  <c r="BA6" i="9"/>
  <c r="BC5" i="9"/>
  <c r="BA5" i="9"/>
  <c r="BC4" i="9"/>
  <c r="BA4" i="9"/>
  <c r="AT37" i="9"/>
  <c r="AR37" i="9"/>
  <c r="AT36" i="9"/>
  <c r="AR36" i="9"/>
  <c r="AU34" i="9"/>
  <c r="AS34" i="9"/>
  <c r="AU33" i="9"/>
  <c r="AS33" i="9"/>
  <c r="AU32" i="9"/>
  <c r="AS32" i="9"/>
  <c r="AU31" i="9"/>
  <c r="AS31" i="9"/>
  <c r="AT29" i="9"/>
  <c r="AT35" i="9" s="1"/>
  <c r="AT38" i="9" s="1"/>
  <c r="AR29" i="9"/>
  <c r="AR35" i="9" s="1"/>
  <c r="AR38" i="9" s="1"/>
  <c r="AQ29" i="9"/>
  <c r="AQ35" i="9" s="1"/>
  <c r="AU28" i="9"/>
  <c r="AS28" i="9"/>
  <c r="AU27" i="9"/>
  <c r="AS27" i="9"/>
  <c r="AU26" i="9"/>
  <c r="AS26" i="9"/>
  <c r="AU25" i="9"/>
  <c r="AS25" i="9"/>
  <c r="AU24" i="9"/>
  <c r="AS24" i="9"/>
  <c r="AU23" i="9"/>
  <c r="AS23" i="9"/>
  <c r="AU22" i="9"/>
  <c r="AS22" i="9"/>
  <c r="AU21" i="9"/>
  <c r="AS21" i="9"/>
  <c r="AU20" i="9"/>
  <c r="AS20" i="9"/>
  <c r="AU19" i="9"/>
  <c r="AS19" i="9"/>
  <c r="AU18" i="9"/>
  <c r="AS18" i="9"/>
  <c r="AU17" i="9"/>
  <c r="AS17" i="9"/>
  <c r="AU16" i="9"/>
  <c r="AS16" i="9"/>
  <c r="AU15" i="9"/>
  <c r="AS15" i="9"/>
  <c r="AU14" i="9"/>
  <c r="AS14" i="9"/>
  <c r="AU13" i="9"/>
  <c r="AS13" i="9"/>
  <c r="AU12" i="9"/>
  <c r="AS12" i="9"/>
  <c r="AU11" i="9"/>
  <c r="AS11" i="9"/>
  <c r="AU10" i="9"/>
  <c r="AS10" i="9"/>
  <c r="AU9" i="9"/>
  <c r="AS9" i="9"/>
  <c r="AU8" i="9"/>
  <c r="AS8" i="9"/>
  <c r="AU7" i="9"/>
  <c r="AS7" i="9"/>
  <c r="AU6" i="9"/>
  <c r="AS6" i="9"/>
  <c r="AU5" i="9"/>
  <c r="AS5" i="9"/>
  <c r="AU4" i="9"/>
  <c r="AS4" i="9"/>
  <c r="AL37" i="9"/>
  <c r="AJ37" i="9"/>
  <c r="AL36" i="9"/>
  <c r="AJ36" i="9"/>
  <c r="AI35" i="9"/>
  <c r="AK35" i="9" s="1"/>
  <c r="AM34" i="9"/>
  <c r="AK34" i="9"/>
  <c r="AM33" i="9"/>
  <c r="AK33" i="9"/>
  <c r="AM32" i="9"/>
  <c r="AK32" i="9"/>
  <c r="AM31" i="9"/>
  <c r="AK31" i="9"/>
  <c r="AL29" i="9"/>
  <c r="AL35" i="9" s="1"/>
  <c r="AL38" i="9" s="1"/>
  <c r="AJ29" i="9"/>
  <c r="AJ35" i="9" s="1"/>
  <c r="AJ38" i="9" s="1"/>
  <c r="G46" i="9" s="1"/>
  <c r="AI29" i="9"/>
  <c r="AM28" i="9"/>
  <c r="AK28" i="9"/>
  <c r="AM27" i="9"/>
  <c r="AK27" i="9"/>
  <c r="AM26" i="9"/>
  <c r="AK26" i="9"/>
  <c r="AM25" i="9"/>
  <c r="AK25" i="9"/>
  <c r="AM24" i="9"/>
  <c r="AK24" i="9"/>
  <c r="AM23" i="9"/>
  <c r="AK23" i="9"/>
  <c r="AM22" i="9"/>
  <c r="AK22" i="9"/>
  <c r="AM21" i="9"/>
  <c r="AK21" i="9"/>
  <c r="AM20" i="9"/>
  <c r="AK20" i="9"/>
  <c r="AM19" i="9"/>
  <c r="AK19" i="9"/>
  <c r="AM18" i="9"/>
  <c r="AK18" i="9"/>
  <c r="AM17" i="9"/>
  <c r="AK17" i="9"/>
  <c r="AM16" i="9"/>
  <c r="AK16" i="9"/>
  <c r="AM15" i="9"/>
  <c r="AK15" i="9"/>
  <c r="AM14" i="9"/>
  <c r="AK14" i="9"/>
  <c r="AM13" i="9"/>
  <c r="AK13" i="9"/>
  <c r="AM12" i="9"/>
  <c r="AK12" i="9"/>
  <c r="AM11" i="9"/>
  <c r="AK11" i="9"/>
  <c r="AM10" i="9"/>
  <c r="AK10" i="9"/>
  <c r="AM9" i="9"/>
  <c r="AK9" i="9"/>
  <c r="AM8" i="9"/>
  <c r="AK8" i="9"/>
  <c r="AM7" i="9"/>
  <c r="AK7" i="9"/>
  <c r="AM6" i="9"/>
  <c r="AK6" i="9"/>
  <c r="AM5" i="9"/>
  <c r="AK5" i="9"/>
  <c r="AM4" i="9"/>
  <c r="AK4" i="9"/>
  <c r="AD37" i="9"/>
  <c r="AB37" i="9"/>
  <c r="AD36" i="9"/>
  <c r="AB36" i="9"/>
  <c r="AE34" i="9"/>
  <c r="AC34" i="9"/>
  <c r="AE33" i="9"/>
  <c r="AC33" i="9"/>
  <c r="AE32" i="9"/>
  <c r="AC32" i="9"/>
  <c r="AE31" i="9"/>
  <c r="AC31" i="9"/>
  <c r="AD29" i="9"/>
  <c r="AD35" i="9" s="1"/>
  <c r="AD38" i="9" s="1"/>
  <c r="AB29" i="9"/>
  <c r="AB35" i="9" s="1"/>
  <c r="AB38" i="9" s="1"/>
  <c r="AA29" i="9"/>
  <c r="AA35" i="9" s="1"/>
  <c r="AE28" i="9"/>
  <c r="AC28" i="9"/>
  <c r="AE27" i="9"/>
  <c r="AC27" i="9"/>
  <c r="AE26" i="9"/>
  <c r="AC26" i="9"/>
  <c r="AE25" i="9"/>
  <c r="AC25" i="9"/>
  <c r="AE24" i="9"/>
  <c r="AC24" i="9"/>
  <c r="AE23" i="9"/>
  <c r="AC23" i="9"/>
  <c r="AE22" i="9"/>
  <c r="AC22" i="9"/>
  <c r="AE21" i="9"/>
  <c r="AC21" i="9"/>
  <c r="AE20" i="9"/>
  <c r="AC20" i="9"/>
  <c r="AE19" i="9"/>
  <c r="AC19" i="9"/>
  <c r="AE18" i="9"/>
  <c r="AC18" i="9"/>
  <c r="AE17" i="9"/>
  <c r="AC17" i="9"/>
  <c r="AE16" i="9"/>
  <c r="AC16" i="9"/>
  <c r="AE15" i="9"/>
  <c r="AC15" i="9"/>
  <c r="AE14" i="9"/>
  <c r="AC14" i="9"/>
  <c r="AE13" i="9"/>
  <c r="AC13" i="9"/>
  <c r="AE12" i="9"/>
  <c r="AC12" i="9"/>
  <c r="AE11" i="9"/>
  <c r="AC11" i="9"/>
  <c r="AE10" i="9"/>
  <c r="AC10" i="9"/>
  <c r="AE9" i="9"/>
  <c r="AC9" i="9"/>
  <c r="AE8" i="9"/>
  <c r="AC8" i="9"/>
  <c r="AE7" i="9"/>
  <c r="AC7" i="9"/>
  <c r="AE6" i="9"/>
  <c r="AC6" i="9"/>
  <c r="AE5" i="9"/>
  <c r="AC5" i="9"/>
  <c r="AE4" i="9"/>
  <c r="AC4" i="9"/>
  <c r="V37" i="9"/>
  <c r="T37" i="9"/>
  <c r="V36" i="9"/>
  <c r="T36" i="9"/>
  <c r="S35" i="9"/>
  <c r="W34" i="9"/>
  <c r="U34" i="9"/>
  <c r="W33" i="9"/>
  <c r="U33" i="9"/>
  <c r="W32" i="9"/>
  <c r="U32" i="9"/>
  <c r="W31" i="9"/>
  <c r="U31" i="9"/>
  <c r="V29" i="9"/>
  <c r="V35" i="9" s="1"/>
  <c r="T29" i="9"/>
  <c r="T35" i="9" s="1"/>
  <c r="T38" i="9" s="1"/>
  <c r="G44" i="9" s="1"/>
  <c r="S29" i="9"/>
  <c r="W28" i="9"/>
  <c r="U28" i="9"/>
  <c r="W27" i="9"/>
  <c r="U27" i="9"/>
  <c r="W26" i="9"/>
  <c r="U26" i="9"/>
  <c r="W25" i="9"/>
  <c r="U25" i="9"/>
  <c r="W24" i="9"/>
  <c r="U24" i="9"/>
  <c r="W23" i="9"/>
  <c r="U23" i="9"/>
  <c r="W22" i="9"/>
  <c r="U22" i="9"/>
  <c r="W21" i="9"/>
  <c r="U21" i="9"/>
  <c r="W20" i="9"/>
  <c r="U20" i="9"/>
  <c r="W19" i="9"/>
  <c r="U19" i="9"/>
  <c r="W18" i="9"/>
  <c r="U18" i="9"/>
  <c r="W17" i="9"/>
  <c r="U17" i="9"/>
  <c r="W16" i="9"/>
  <c r="U16" i="9"/>
  <c r="W15" i="9"/>
  <c r="U15" i="9"/>
  <c r="W14" i="9"/>
  <c r="U14" i="9"/>
  <c r="W13" i="9"/>
  <c r="U13" i="9"/>
  <c r="W12" i="9"/>
  <c r="U12" i="9"/>
  <c r="W11" i="9"/>
  <c r="U11" i="9"/>
  <c r="W10" i="9"/>
  <c r="U10" i="9"/>
  <c r="W9" i="9"/>
  <c r="U9" i="9"/>
  <c r="W8" i="9"/>
  <c r="U8" i="9"/>
  <c r="W7" i="9"/>
  <c r="U7" i="9"/>
  <c r="W6" i="9"/>
  <c r="U6" i="9"/>
  <c r="W5" i="9"/>
  <c r="U5" i="9"/>
  <c r="W4" i="9"/>
  <c r="U4" i="9"/>
  <c r="N37" i="9"/>
  <c r="L37" i="9"/>
  <c r="N36" i="9"/>
  <c r="L36" i="9"/>
  <c r="O34" i="9"/>
  <c r="M34" i="9"/>
  <c r="O33" i="9"/>
  <c r="M33" i="9"/>
  <c r="O32" i="9"/>
  <c r="M32" i="9"/>
  <c r="O31" i="9"/>
  <c r="M31" i="9"/>
  <c r="N29" i="9"/>
  <c r="N35" i="9" s="1"/>
  <c r="N38" i="9" s="1"/>
  <c r="L29" i="9"/>
  <c r="L35" i="9" s="1"/>
  <c r="L38" i="9" s="1"/>
  <c r="K29" i="9"/>
  <c r="K35" i="9" s="1"/>
  <c r="O28" i="9"/>
  <c r="M28" i="9"/>
  <c r="O27" i="9"/>
  <c r="M27" i="9"/>
  <c r="O26" i="9"/>
  <c r="M26" i="9"/>
  <c r="O25" i="9"/>
  <c r="M25" i="9"/>
  <c r="O24" i="9"/>
  <c r="M24" i="9"/>
  <c r="O23" i="9"/>
  <c r="M23" i="9"/>
  <c r="O22" i="9"/>
  <c r="M22" i="9"/>
  <c r="O21" i="9"/>
  <c r="M21" i="9"/>
  <c r="O20" i="9"/>
  <c r="M20" i="9"/>
  <c r="O19" i="9"/>
  <c r="M19" i="9"/>
  <c r="O18" i="9"/>
  <c r="M18" i="9"/>
  <c r="O17" i="9"/>
  <c r="M17" i="9"/>
  <c r="O16" i="9"/>
  <c r="M16" i="9"/>
  <c r="O15" i="9"/>
  <c r="M15" i="9"/>
  <c r="O14" i="9"/>
  <c r="M14" i="9"/>
  <c r="O13" i="9"/>
  <c r="M13" i="9"/>
  <c r="O12" i="9"/>
  <c r="M12" i="9"/>
  <c r="O11" i="9"/>
  <c r="M11" i="9"/>
  <c r="O10" i="9"/>
  <c r="M10" i="9"/>
  <c r="O9" i="9"/>
  <c r="M9" i="9"/>
  <c r="O8" i="9"/>
  <c r="M8" i="9"/>
  <c r="O7" i="9"/>
  <c r="M7" i="9"/>
  <c r="O6" i="9"/>
  <c r="M6" i="9"/>
  <c r="O5" i="9"/>
  <c r="M5" i="9"/>
  <c r="O4" i="9"/>
  <c r="M4" i="9"/>
  <c r="C35" i="9"/>
  <c r="F29" i="9"/>
  <c r="D29" i="9"/>
  <c r="C29" i="9"/>
  <c r="A51" i="9"/>
  <c r="A50" i="9"/>
  <c r="A49" i="9"/>
  <c r="A48" i="9"/>
  <c r="A47" i="9"/>
  <c r="A46" i="9"/>
  <c r="A45" i="9"/>
  <c r="A44" i="9"/>
  <c r="A43" i="9"/>
  <c r="A42" i="9"/>
  <c r="I40" i="9"/>
  <c r="F40" i="9"/>
  <c r="C40" i="9"/>
  <c r="F37" i="9"/>
  <c r="D37" i="9"/>
  <c r="F36" i="9"/>
  <c r="D36" i="9"/>
  <c r="C46" i="9"/>
  <c r="F35" i="9"/>
  <c r="I42" i="9" s="1"/>
  <c r="G34" i="9"/>
  <c r="E34" i="9"/>
  <c r="G33" i="9"/>
  <c r="E33" i="9"/>
  <c r="G32" i="9"/>
  <c r="E32" i="9"/>
  <c r="G31" i="9"/>
  <c r="E31" i="9"/>
  <c r="D35" i="9"/>
  <c r="G28" i="9"/>
  <c r="E28" i="9"/>
  <c r="G27" i="9"/>
  <c r="E27" i="9"/>
  <c r="G26" i="9"/>
  <c r="E26" i="9"/>
  <c r="G25" i="9"/>
  <c r="E25" i="9"/>
  <c r="G24" i="9"/>
  <c r="E24" i="9"/>
  <c r="G23" i="9"/>
  <c r="E23" i="9"/>
  <c r="G22" i="9"/>
  <c r="E22" i="9"/>
  <c r="G21" i="9"/>
  <c r="E21" i="9"/>
  <c r="G20" i="9"/>
  <c r="E20" i="9"/>
  <c r="G19" i="9"/>
  <c r="E19" i="9"/>
  <c r="G18" i="9"/>
  <c r="E18" i="9"/>
  <c r="G17" i="9"/>
  <c r="E17" i="9"/>
  <c r="G16" i="9"/>
  <c r="E16" i="9"/>
  <c r="G15" i="9"/>
  <c r="E15" i="9"/>
  <c r="G14" i="9"/>
  <c r="E14" i="9"/>
  <c r="G13" i="9"/>
  <c r="E13" i="9"/>
  <c r="G12" i="9"/>
  <c r="E12" i="9"/>
  <c r="G11" i="9"/>
  <c r="E11" i="9"/>
  <c r="G10" i="9"/>
  <c r="E10" i="9"/>
  <c r="G9" i="9"/>
  <c r="E9" i="9"/>
  <c r="G8" i="9"/>
  <c r="E8" i="9"/>
  <c r="G7" i="9"/>
  <c r="E7" i="9"/>
  <c r="G6" i="9"/>
  <c r="E6" i="9"/>
  <c r="G5" i="9"/>
  <c r="E5" i="9"/>
  <c r="G4" i="9"/>
  <c r="E4" i="9"/>
  <c r="BZ2" i="9"/>
  <c r="BX2" i="9"/>
  <c r="BW2" i="9"/>
  <c r="BR2" i="9"/>
  <c r="BP2" i="9"/>
  <c r="BO2" i="9"/>
  <c r="BJ2" i="9"/>
  <c r="BH2" i="9"/>
  <c r="BG2" i="9"/>
  <c r="BB2" i="9"/>
  <c r="AZ2" i="9"/>
  <c r="AY2" i="9"/>
  <c r="AT2" i="9"/>
  <c r="AR2" i="9"/>
  <c r="AQ2" i="9"/>
  <c r="AL2" i="9"/>
  <c r="AJ2" i="9"/>
  <c r="AI2" i="9"/>
  <c r="AD2" i="9"/>
  <c r="AB2" i="9"/>
  <c r="AA2" i="9"/>
  <c r="V2" i="9"/>
  <c r="T2" i="9"/>
  <c r="S2" i="9"/>
  <c r="N2" i="9"/>
  <c r="L2" i="9"/>
  <c r="K2" i="9"/>
  <c r="GP36" i="36" l="1"/>
  <c r="J64" i="36" s="1"/>
  <c r="GQ33" i="36"/>
  <c r="I64" i="36"/>
  <c r="GN36" i="36"/>
  <c r="G64" i="36" s="1"/>
  <c r="F64" i="36"/>
  <c r="GM36" i="36"/>
  <c r="D64" i="36" s="1"/>
  <c r="GH36" i="36"/>
  <c r="J63" i="36" s="1"/>
  <c r="I63" i="36"/>
  <c r="GI33" i="36"/>
  <c r="GF36" i="36"/>
  <c r="G63" i="36" s="1"/>
  <c r="F63" i="36"/>
  <c r="GE36" i="36"/>
  <c r="D63" i="36" s="1"/>
  <c r="C63" i="36"/>
  <c r="FZ36" i="36"/>
  <c r="J62" i="36" s="1"/>
  <c r="I62" i="36"/>
  <c r="GA33" i="36"/>
  <c r="FX36" i="36"/>
  <c r="G62" i="36" s="1"/>
  <c r="F62" i="36"/>
  <c r="FW36" i="36"/>
  <c r="D62" i="36" s="1"/>
  <c r="L62" i="36" s="1"/>
  <c r="M62" i="36" s="1"/>
  <c r="FR36" i="36"/>
  <c r="J61" i="36" s="1"/>
  <c r="I61" i="36"/>
  <c r="FP36" i="36"/>
  <c r="G61" i="36" s="1"/>
  <c r="F61" i="36"/>
  <c r="FS33" i="36"/>
  <c r="FO36" i="36"/>
  <c r="D61" i="36" s="1"/>
  <c r="FJ36" i="36"/>
  <c r="J60" i="36" s="1"/>
  <c r="FK33" i="36"/>
  <c r="I60" i="36"/>
  <c r="FH36" i="36"/>
  <c r="G60" i="36" s="1"/>
  <c r="F60" i="36"/>
  <c r="FG36" i="36"/>
  <c r="D60" i="36" s="1"/>
  <c r="FB36" i="36"/>
  <c r="J59" i="36" s="1"/>
  <c r="I59" i="36"/>
  <c r="FC33" i="36"/>
  <c r="EZ36" i="36"/>
  <c r="G59" i="36" s="1"/>
  <c r="F59" i="36"/>
  <c r="EY36" i="36"/>
  <c r="D59" i="36" s="1"/>
  <c r="L59" i="36" s="1"/>
  <c r="M59" i="36" s="1"/>
  <c r="C59" i="36"/>
  <c r="ET36" i="36"/>
  <c r="J58" i="36" s="1"/>
  <c r="I58" i="36"/>
  <c r="EU33" i="36"/>
  <c r="ER36" i="36"/>
  <c r="G58" i="36" s="1"/>
  <c r="F58" i="36"/>
  <c r="EQ36" i="36"/>
  <c r="D58" i="36" s="1"/>
  <c r="EL36" i="36"/>
  <c r="J57" i="36" s="1"/>
  <c r="I57" i="36"/>
  <c r="EM33" i="36"/>
  <c r="EJ36" i="36"/>
  <c r="G57" i="36" s="1"/>
  <c r="F57" i="36"/>
  <c r="EI36" i="36"/>
  <c r="D57" i="36" s="1"/>
  <c r="ED36" i="36"/>
  <c r="J56" i="36" s="1"/>
  <c r="I56" i="36"/>
  <c r="EB36" i="36"/>
  <c r="G56" i="36" s="1"/>
  <c r="F56" i="36"/>
  <c r="EE33" i="36"/>
  <c r="EA36" i="36"/>
  <c r="D56" i="36" s="1"/>
  <c r="L56" i="36" s="1"/>
  <c r="M56" i="36" s="1"/>
  <c r="DV36" i="36"/>
  <c r="J55" i="36" s="1"/>
  <c r="I55" i="36"/>
  <c r="DW33" i="36"/>
  <c r="DT36" i="36"/>
  <c r="G55" i="36" s="1"/>
  <c r="F55" i="36"/>
  <c r="DS36" i="36"/>
  <c r="D55" i="36" s="1"/>
  <c r="L55" i="36" s="1"/>
  <c r="M55" i="36" s="1"/>
  <c r="C55" i="36"/>
  <c r="DN36" i="36"/>
  <c r="J54" i="36" s="1"/>
  <c r="I54" i="36"/>
  <c r="DO33" i="36"/>
  <c r="DL36" i="36"/>
  <c r="G54" i="36" s="1"/>
  <c r="F54" i="36"/>
  <c r="DK36" i="36"/>
  <c r="D54" i="36" s="1"/>
  <c r="DF36" i="36"/>
  <c r="J53" i="36" s="1"/>
  <c r="I53" i="36"/>
  <c r="DD36" i="36"/>
  <c r="G53" i="36" s="1"/>
  <c r="F53" i="36"/>
  <c r="DG33" i="36"/>
  <c r="DC36" i="36"/>
  <c r="D53" i="36" s="1"/>
  <c r="L53" i="36" s="1"/>
  <c r="M53" i="36" s="1"/>
  <c r="CX36" i="36"/>
  <c r="CY33" i="36"/>
  <c r="CV36" i="36"/>
  <c r="G52" i="36" s="1"/>
  <c r="F52" i="36"/>
  <c r="CU36" i="36"/>
  <c r="D52" i="36" s="1"/>
  <c r="L52" i="36" s="1"/>
  <c r="M52" i="36" s="1"/>
  <c r="C52" i="36"/>
  <c r="GP36" i="19"/>
  <c r="J64" i="19" s="1"/>
  <c r="I64" i="19"/>
  <c r="GN36" i="19"/>
  <c r="G64" i="19" s="1"/>
  <c r="F64" i="19"/>
  <c r="GQ33" i="19"/>
  <c r="GM36" i="19"/>
  <c r="D64" i="19" s="1"/>
  <c r="L64" i="19" s="1"/>
  <c r="GF36" i="19"/>
  <c r="G63" i="19" s="1"/>
  <c r="F63" i="19"/>
  <c r="GH36" i="19"/>
  <c r="J63" i="19" s="1"/>
  <c r="I63" i="19"/>
  <c r="GG33" i="19"/>
  <c r="C63" i="19"/>
  <c r="GE36" i="19"/>
  <c r="D63" i="19" s="1"/>
  <c r="L63" i="19" s="1"/>
  <c r="GI33" i="19"/>
  <c r="FZ36" i="19"/>
  <c r="J62" i="19" s="1"/>
  <c r="I62" i="19"/>
  <c r="GA33" i="19"/>
  <c r="FX36" i="19"/>
  <c r="G62" i="19" s="1"/>
  <c r="F62" i="19"/>
  <c r="C62" i="19"/>
  <c r="FW36" i="19"/>
  <c r="D62" i="19" s="1"/>
  <c r="L62" i="19" s="1"/>
  <c r="FR36" i="19"/>
  <c r="J61" i="19" s="1"/>
  <c r="I61" i="19"/>
  <c r="FP36" i="19"/>
  <c r="G61" i="19" s="1"/>
  <c r="F61" i="19"/>
  <c r="FS33" i="19"/>
  <c r="FO36" i="19"/>
  <c r="D61" i="19" s="1"/>
  <c r="L61" i="19" s="1"/>
  <c r="FJ36" i="19"/>
  <c r="J60" i="19" s="1"/>
  <c r="I60" i="19"/>
  <c r="FH36" i="19"/>
  <c r="G60" i="19" s="1"/>
  <c r="FI33" i="19"/>
  <c r="F60" i="19"/>
  <c r="FK33" i="19"/>
  <c r="FG36" i="19"/>
  <c r="D60" i="19" s="1"/>
  <c r="L60" i="19" s="1"/>
  <c r="FB36" i="19"/>
  <c r="J59" i="19" s="1"/>
  <c r="I59" i="19"/>
  <c r="FC33" i="19"/>
  <c r="EZ36" i="19"/>
  <c r="G59" i="19" s="1"/>
  <c r="F59" i="19"/>
  <c r="EY36" i="19"/>
  <c r="D59" i="19" s="1"/>
  <c r="L59" i="19" s="1"/>
  <c r="ET36" i="19"/>
  <c r="J58" i="19" s="1"/>
  <c r="I58" i="19"/>
  <c r="EU33" i="19"/>
  <c r="F58" i="19"/>
  <c r="ER36" i="19"/>
  <c r="G58" i="19" s="1"/>
  <c r="C58" i="19"/>
  <c r="EQ36" i="19"/>
  <c r="D58" i="19" s="1"/>
  <c r="L58" i="19" s="1"/>
  <c r="EL36" i="19"/>
  <c r="J57" i="19" s="1"/>
  <c r="I57" i="19"/>
  <c r="EJ36" i="19"/>
  <c r="G57" i="19" s="1"/>
  <c r="F57" i="19"/>
  <c r="C57" i="19"/>
  <c r="EM33" i="19"/>
  <c r="EI36" i="19"/>
  <c r="D57" i="19" s="1"/>
  <c r="L57" i="19" s="1"/>
  <c r="ED36" i="19"/>
  <c r="J56" i="19" s="1"/>
  <c r="I56" i="19"/>
  <c r="EE33" i="19"/>
  <c r="EB36" i="19"/>
  <c r="G56" i="19" s="1"/>
  <c r="F56" i="19"/>
  <c r="EA36" i="19"/>
  <c r="D56" i="19" s="1"/>
  <c r="L56" i="19" s="1"/>
  <c r="DV36" i="19"/>
  <c r="J55" i="19" s="1"/>
  <c r="I55" i="19"/>
  <c r="DT36" i="19"/>
  <c r="G55" i="19" s="1"/>
  <c r="F55" i="19"/>
  <c r="DW33" i="19"/>
  <c r="DS36" i="19"/>
  <c r="D55" i="19" s="1"/>
  <c r="L55" i="19" s="1"/>
  <c r="C55" i="19"/>
  <c r="DN36" i="19"/>
  <c r="J54" i="19" s="1"/>
  <c r="I54" i="19"/>
  <c r="DO33" i="19"/>
  <c r="DL36" i="19"/>
  <c r="G54" i="19" s="1"/>
  <c r="F54" i="19"/>
  <c r="C54" i="19"/>
  <c r="DK36" i="19"/>
  <c r="D54" i="19" s="1"/>
  <c r="L54" i="19" s="1"/>
  <c r="DF36" i="19"/>
  <c r="J53" i="19" s="1"/>
  <c r="DG33" i="19"/>
  <c r="I53" i="19"/>
  <c r="DD36" i="19"/>
  <c r="G53" i="19" s="1"/>
  <c r="F53" i="19"/>
  <c r="DC36" i="19"/>
  <c r="D53" i="19" s="1"/>
  <c r="L53" i="19" s="1"/>
  <c r="CX36" i="19"/>
  <c r="J52" i="19" s="1"/>
  <c r="I52" i="19"/>
  <c r="CY33" i="19"/>
  <c r="CV36" i="19"/>
  <c r="G52" i="19" s="1"/>
  <c r="F52" i="19"/>
  <c r="K52" i="19"/>
  <c r="CU36" i="19"/>
  <c r="D52" i="19" s="1"/>
  <c r="L52" i="19" s="1"/>
  <c r="CW33" i="19"/>
  <c r="I51" i="19"/>
  <c r="K47" i="19"/>
  <c r="K55" i="19"/>
  <c r="K63" i="19"/>
  <c r="K48" i="19"/>
  <c r="K56" i="19"/>
  <c r="K64" i="19"/>
  <c r="K41" i="19"/>
  <c r="K49" i="19"/>
  <c r="K57" i="19"/>
  <c r="K40" i="19"/>
  <c r="K42" i="19"/>
  <c r="K50" i="19"/>
  <c r="K58" i="19"/>
  <c r="K43" i="19"/>
  <c r="K51" i="19"/>
  <c r="K59" i="19"/>
  <c r="K44" i="19"/>
  <c r="K60" i="19"/>
  <c r="K45" i="19"/>
  <c r="K53" i="19"/>
  <c r="K61" i="19"/>
  <c r="K46" i="19"/>
  <c r="K54" i="19"/>
  <c r="K62" i="19"/>
  <c r="C51" i="19"/>
  <c r="N33" i="27"/>
  <c r="AD33" i="27"/>
  <c r="AD36" i="27" s="1"/>
  <c r="J43" i="27" s="1"/>
  <c r="AT33" i="27"/>
  <c r="AT36" i="27" s="1"/>
  <c r="BJ33" i="27"/>
  <c r="BJ36" i="27" s="1"/>
  <c r="BZ33" i="27"/>
  <c r="BZ36" i="27" s="1"/>
  <c r="M33" i="27"/>
  <c r="T36" i="27"/>
  <c r="AC33" i="27"/>
  <c r="AJ36" i="27"/>
  <c r="AS33" i="27"/>
  <c r="AZ36" i="27"/>
  <c r="BI33" i="27"/>
  <c r="BP36" i="27"/>
  <c r="I40" i="27"/>
  <c r="V33" i="27"/>
  <c r="V36" i="27" s="1"/>
  <c r="J42" i="27" s="1"/>
  <c r="AL33" i="27"/>
  <c r="I44" i="27" s="1"/>
  <c r="BB33" i="27"/>
  <c r="BB36" i="27" s="1"/>
  <c r="BR33" i="27"/>
  <c r="BW36" i="27"/>
  <c r="BR36" i="27"/>
  <c r="BS33" i="27"/>
  <c r="BO36" i="27"/>
  <c r="D48" i="27" s="1"/>
  <c r="BG36" i="27"/>
  <c r="BC33" i="27"/>
  <c r="AY36" i="27"/>
  <c r="AU33" i="27"/>
  <c r="AQ36" i="27"/>
  <c r="D45" i="27" s="1"/>
  <c r="AL36" i="27"/>
  <c r="AM33" i="27"/>
  <c r="AI36" i="27"/>
  <c r="AE33" i="27"/>
  <c r="AA36" i="27"/>
  <c r="S36" i="27"/>
  <c r="D42" i="27" s="1"/>
  <c r="N36" i="27"/>
  <c r="J41" i="27" s="1"/>
  <c r="O33" i="27"/>
  <c r="K36" i="27"/>
  <c r="F44" i="27"/>
  <c r="BY33" i="38"/>
  <c r="CA33" i="38"/>
  <c r="BW36" i="38"/>
  <c r="D49" i="38" s="1"/>
  <c r="BQ33" i="38"/>
  <c r="BS33" i="38"/>
  <c r="BO36" i="38"/>
  <c r="D48" i="38" s="1"/>
  <c r="BI33" i="38"/>
  <c r="BJ36" i="38"/>
  <c r="J47" i="38" s="1"/>
  <c r="BK33" i="38"/>
  <c r="BG36" i="38"/>
  <c r="D47" i="38" s="1"/>
  <c r="BC33" i="38"/>
  <c r="AY36" i="38"/>
  <c r="AS33" i="38"/>
  <c r="AT36" i="38"/>
  <c r="AU33" i="38"/>
  <c r="I45" i="38"/>
  <c r="AQ36" i="38"/>
  <c r="AK33" i="38"/>
  <c r="AL36" i="38"/>
  <c r="AM33" i="38"/>
  <c r="AI36" i="38"/>
  <c r="I44" i="38"/>
  <c r="AC33" i="38"/>
  <c r="AD36" i="38"/>
  <c r="AE33" i="38"/>
  <c r="AA36" i="38"/>
  <c r="U33" i="38"/>
  <c r="V36" i="38"/>
  <c r="I42" i="38"/>
  <c r="W33" i="38"/>
  <c r="S36" i="38"/>
  <c r="G47" i="38"/>
  <c r="L33" i="38"/>
  <c r="M33" i="38" s="1"/>
  <c r="I40" i="38"/>
  <c r="J40" i="38"/>
  <c r="G43" i="38"/>
  <c r="F43" i="38"/>
  <c r="C46" i="38"/>
  <c r="D46" i="38"/>
  <c r="I48" i="38"/>
  <c r="J48" i="38"/>
  <c r="O33" i="38"/>
  <c r="C41" i="38"/>
  <c r="K36" i="38"/>
  <c r="D41" i="38" s="1"/>
  <c r="I43" i="38"/>
  <c r="J43" i="38"/>
  <c r="F46" i="38"/>
  <c r="G46" i="38"/>
  <c r="C49" i="38"/>
  <c r="L36" i="38"/>
  <c r="G41" i="38" s="1"/>
  <c r="F41" i="38"/>
  <c r="I46" i="38"/>
  <c r="J46" i="38"/>
  <c r="G49" i="38"/>
  <c r="F49" i="38"/>
  <c r="N36" i="38"/>
  <c r="J41" i="38" s="1"/>
  <c r="I41" i="38"/>
  <c r="F44" i="38"/>
  <c r="G44" i="38"/>
  <c r="C47" i="38"/>
  <c r="J49" i="38"/>
  <c r="I49" i="38"/>
  <c r="D42" i="38"/>
  <c r="C42" i="38"/>
  <c r="G42" i="38"/>
  <c r="F42" i="38"/>
  <c r="D45" i="38"/>
  <c r="C45" i="38"/>
  <c r="C36" i="38"/>
  <c r="D40" i="38" s="1"/>
  <c r="E33" i="38"/>
  <c r="C40" i="38"/>
  <c r="G33" i="38"/>
  <c r="G45" i="38"/>
  <c r="F45" i="38"/>
  <c r="C48" i="38"/>
  <c r="F40" i="38"/>
  <c r="D36" i="38"/>
  <c r="G40" i="38" s="1"/>
  <c r="F48" i="38"/>
  <c r="G48" i="38"/>
  <c r="D43" i="38"/>
  <c r="J45" i="38"/>
  <c r="F47" i="38"/>
  <c r="C44" i="38"/>
  <c r="D44" i="38"/>
  <c r="I47" i="38"/>
  <c r="J44" i="38"/>
  <c r="C43" i="38"/>
  <c r="J42" i="38"/>
  <c r="E33" i="37"/>
  <c r="H33" i="37"/>
  <c r="H59" i="37"/>
  <c r="K59" i="37"/>
  <c r="H34" i="37"/>
  <c r="K58" i="37"/>
  <c r="K33" i="37"/>
  <c r="E34" i="37"/>
  <c r="L33" i="37"/>
  <c r="E58" i="37"/>
  <c r="L59" i="37"/>
  <c r="M59" i="37" s="1"/>
  <c r="O59" i="37" s="1"/>
  <c r="L34" i="37"/>
  <c r="I41" i="36"/>
  <c r="N36" i="36"/>
  <c r="J41" i="36" s="1"/>
  <c r="AJ36" i="36"/>
  <c r="G44" i="36" s="1"/>
  <c r="F44" i="36"/>
  <c r="I49" i="36"/>
  <c r="BZ36" i="36"/>
  <c r="J49" i="36" s="1"/>
  <c r="W33" i="36"/>
  <c r="C42" i="36"/>
  <c r="U33" i="36"/>
  <c r="S36" i="36"/>
  <c r="D42" i="36" s="1"/>
  <c r="I44" i="36"/>
  <c r="AL36" i="36"/>
  <c r="J44" i="36" s="1"/>
  <c r="F47" i="36"/>
  <c r="BH36" i="36"/>
  <c r="G47" i="36" s="1"/>
  <c r="CI33" i="36"/>
  <c r="C50" i="36"/>
  <c r="CG33" i="36"/>
  <c r="CE36" i="36"/>
  <c r="D50" i="36" s="1"/>
  <c r="L51" i="36"/>
  <c r="T36" i="36"/>
  <c r="G42" i="36" s="1"/>
  <c r="F42" i="36"/>
  <c r="AU33" i="36"/>
  <c r="AQ36" i="36"/>
  <c r="D45" i="36" s="1"/>
  <c r="AS33" i="36"/>
  <c r="C45" i="36"/>
  <c r="I47" i="36"/>
  <c r="BJ36" i="36"/>
  <c r="J47" i="36" s="1"/>
  <c r="CF36" i="36"/>
  <c r="G50" i="36" s="1"/>
  <c r="F50" i="36"/>
  <c r="L43" i="36"/>
  <c r="I43" i="36"/>
  <c r="AE33" i="36"/>
  <c r="AD36" i="36"/>
  <c r="J43" i="36" s="1"/>
  <c r="I51" i="36"/>
  <c r="CQ33" i="36"/>
  <c r="I52" i="36"/>
  <c r="CP36" i="36"/>
  <c r="V36" i="36"/>
  <c r="J42" i="36" s="1"/>
  <c r="I42" i="36"/>
  <c r="CH36" i="36"/>
  <c r="J50" i="36" s="1"/>
  <c r="I50" i="36"/>
  <c r="I45" i="36"/>
  <c r="AT36" i="36"/>
  <c r="J45" i="36" s="1"/>
  <c r="AY36" i="36"/>
  <c r="D46" i="36" s="1"/>
  <c r="C46" i="36"/>
  <c r="BC33" i="36"/>
  <c r="BA33" i="36"/>
  <c r="BI33" i="36"/>
  <c r="O33" i="36"/>
  <c r="C41" i="36"/>
  <c r="K36" i="36"/>
  <c r="D41" i="36" s="1"/>
  <c r="M33" i="36"/>
  <c r="F46" i="36"/>
  <c r="AZ36" i="36"/>
  <c r="G46" i="36" s="1"/>
  <c r="CA33" i="36"/>
  <c r="C49" i="36"/>
  <c r="BW36" i="36"/>
  <c r="D49" i="36" s="1"/>
  <c r="BY33" i="36"/>
  <c r="F41" i="36"/>
  <c r="L36" i="36"/>
  <c r="G41" i="36" s="1"/>
  <c r="AK33" i="36"/>
  <c r="C44" i="36"/>
  <c r="AI36" i="36"/>
  <c r="D44" i="36" s="1"/>
  <c r="AM33" i="36"/>
  <c r="I46" i="36"/>
  <c r="BB36" i="36"/>
  <c r="J46" i="36" s="1"/>
  <c r="F49" i="36"/>
  <c r="BX36" i="36"/>
  <c r="G49" i="36" s="1"/>
  <c r="BK33" i="36"/>
  <c r="F40" i="36"/>
  <c r="F48" i="36"/>
  <c r="C47" i="36"/>
  <c r="AC33" i="36"/>
  <c r="CO33" i="36"/>
  <c r="BG36" i="36"/>
  <c r="D47" i="36" s="1"/>
  <c r="L57" i="36"/>
  <c r="M57" i="36" s="1"/>
  <c r="L61" i="36"/>
  <c r="M61" i="36" s="1"/>
  <c r="L63" i="36"/>
  <c r="M63" i="36" s="1"/>
  <c r="E33" i="36"/>
  <c r="BQ33" i="36"/>
  <c r="I40" i="36"/>
  <c r="I48" i="36"/>
  <c r="G33" i="36"/>
  <c r="BS33" i="36"/>
  <c r="C36" i="36"/>
  <c r="D40" i="36" s="1"/>
  <c r="BO36" i="36"/>
  <c r="D48" i="36" s="1"/>
  <c r="L54" i="36"/>
  <c r="M54" i="36" s="1"/>
  <c r="L58" i="36"/>
  <c r="M58" i="36" s="1"/>
  <c r="L60" i="36"/>
  <c r="M60" i="36" s="1"/>
  <c r="L64" i="36"/>
  <c r="M64" i="36" s="1"/>
  <c r="CQ33" i="19"/>
  <c r="CM36" i="19"/>
  <c r="D51" i="19" s="1"/>
  <c r="CI33" i="19"/>
  <c r="CE36" i="19"/>
  <c r="BZ24" i="21"/>
  <c r="I37" i="21"/>
  <c r="C36" i="21"/>
  <c r="BO24" i="21"/>
  <c r="BZ34" i="34"/>
  <c r="CA31" i="34"/>
  <c r="BW34" i="34"/>
  <c r="BS31" i="34"/>
  <c r="BO34" i="34"/>
  <c r="BK31" i="34"/>
  <c r="BG34" i="34"/>
  <c r="BB34" i="34"/>
  <c r="BC31" i="34"/>
  <c r="AY34" i="34"/>
  <c r="D44" i="34" s="1"/>
  <c r="AT34" i="34"/>
  <c r="I43" i="34"/>
  <c r="AU31" i="34"/>
  <c r="AQ34" i="34"/>
  <c r="D43" i="34" s="1"/>
  <c r="AM31" i="34"/>
  <c r="AI34" i="34"/>
  <c r="AD34" i="34"/>
  <c r="AE31" i="34"/>
  <c r="AA34" i="34"/>
  <c r="D41" i="34" s="1"/>
  <c r="W31" i="34"/>
  <c r="S34" i="34"/>
  <c r="O31" i="34"/>
  <c r="K34" i="34"/>
  <c r="D39" i="34" s="1"/>
  <c r="I42" i="34"/>
  <c r="J40" i="34"/>
  <c r="G42" i="34"/>
  <c r="D38" i="34"/>
  <c r="E31" i="34"/>
  <c r="C38" i="34"/>
  <c r="G31" i="34"/>
  <c r="G43" i="34"/>
  <c r="F43" i="34"/>
  <c r="D46" i="34"/>
  <c r="C46" i="34"/>
  <c r="I40" i="34"/>
  <c r="F38" i="34"/>
  <c r="G38" i="34"/>
  <c r="F46" i="34"/>
  <c r="G46" i="34"/>
  <c r="I38" i="34"/>
  <c r="J38" i="34"/>
  <c r="G41" i="34"/>
  <c r="F41" i="34"/>
  <c r="C44" i="34"/>
  <c r="I46" i="34"/>
  <c r="J46" i="34"/>
  <c r="C39" i="34"/>
  <c r="I41" i="34"/>
  <c r="J41" i="34"/>
  <c r="F44" i="34"/>
  <c r="G44" i="34"/>
  <c r="C47" i="34"/>
  <c r="D47" i="34"/>
  <c r="G39" i="34"/>
  <c r="F39" i="34"/>
  <c r="D42" i="34"/>
  <c r="C42" i="34"/>
  <c r="I44" i="34"/>
  <c r="J44" i="34"/>
  <c r="G47" i="34"/>
  <c r="F47" i="34"/>
  <c r="J39" i="34"/>
  <c r="I39" i="34"/>
  <c r="F42" i="34"/>
  <c r="C45" i="34"/>
  <c r="D45" i="34"/>
  <c r="J47" i="34"/>
  <c r="I47" i="34"/>
  <c r="D40" i="34"/>
  <c r="C40" i="34"/>
  <c r="G40" i="34"/>
  <c r="F40" i="34"/>
  <c r="C43" i="34"/>
  <c r="J43" i="34"/>
  <c r="F45" i="34"/>
  <c r="I45" i="34"/>
  <c r="J42" i="34"/>
  <c r="K42" i="34" s="1"/>
  <c r="C41" i="34"/>
  <c r="V36" i="12"/>
  <c r="J42" i="12" s="1"/>
  <c r="I34" i="33"/>
  <c r="N29" i="33"/>
  <c r="J34" i="33" s="1"/>
  <c r="AJ29" i="33"/>
  <c r="G37" i="33" s="1"/>
  <c r="F37" i="33"/>
  <c r="BG29" i="33"/>
  <c r="D40" i="33" s="1"/>
  <c r="C40" i="33"/>
  <c r="I42" i="33"/>
  <c r="BZ29" i="33"/>
  <c r="J42" i="33" s="1"/>
  <c r="C33" i="33"/>
  <c r="C29" i="33"/>
  <c r="D33" i="33" s="1"/>
  <c r="I35" i="33"/>
  <c r="V29" i="33"/>
  <c r="J35" i="33" s="1"/>
  <c r="AR29" i="33"/>
  <c r="G38" i="33" s="1"/>
  <c r="F38" i="33"/>
  <c r="C41" i="33"/>
  <c r="BO29" i="33"/>
  <c r="D41" i="33" s="1"/>
  <c r="F33" i="33"/>
  <c r="D29" i="33"/>
  <c r="G33" i="33" s="1"/>
  <c r="AA29" i="33"/>
  <c r="D36" i="33" s="1"/>
  <c r="C36" i="33"/>
  <c r="I38" i="33"/>
  <c r="AT29" i="33"/>
  <c r="J38" i="33" s="1"/>
  <c r="F41" i="33"/>
  <c r="BP29" i="33"/>
  <c r="G41" i="33" s="1"/>
  <c r="I33" i="33"/>
  <c r="F29" i="33"/>
  <c r="J33" i="33" s="1"/>
  <c r="AB29" i="33"/>
  <c r="G36" i="33" s="1"/>
  <c r="F36" i="33"/>
  <c r="C39" i="33"/>
  <c r="AY29" i="33"/>
  <c r="D39" i="33" s="1"/>
  <c r="I41" i="33"/>
  <c r="BR29" i="33"/>
  <c r="J41" i="33" s="1"/>
  <c r="K29" i="33"/>
  <c r="D34" i="33" s="1"/>
  <c r="C34" i="33"/>
  <c r="I36" i="33"/>
  <c r="AD29" i="33"/>
  <c r="J36" i="33" s="1"/>
  <c r="F39" i="33"/>
  <c r="AZ29" i="33"/>
  <c r="G39" i="33" s="1"/>
  <c r="BW29" i="33"/>
  <c r="D42" i="33" s="1"/>
  <c r="C42" i="33"/>
  <c r="L29" i="33"/>
  <c r="G34" i="33" s="1"/>
  <c r="F34" i="33"/>
  <c r="C37" i="33"/>
  <c r="AI29" i="33"/>
  <c r="D37" i="33" s="1"/>
  <c r="BB29" i="33"/>
  <c r="J39" i="33" s="1"/>
  <c r="I39" i="33"/>
  <c r="BX29" i="33"/>
  <c r="G42" i="33" s="1"/>
  <c r="F42" i="33"/>
  <c r="T29" i="33"/>
  <c r="G35" i="33" s="1"/>
  <c r="AQ29" i="33"/>
  <c r="D38" i="33" s="1"/>
  <c r="BJ29" i="33"/>
  <c r="J40" i="33" s="1"/>
  <c r="C35" i="33"/>
  <c r="I37" i="33"/>
  <c r="F40" i="33"/>
  <c r="BZ32" i="32"/>
  <c r="CA29" i="32"/>
  <c r="BW32" i="32"/>
  <c r="D45" i="32" s="1"/>
  <c r="BS29" i="32"/>
  <c r="BO32" i="32"/>
  <c r="BJ32" i="32"/>
  <c r="BK29" i="32"/>
  <c r="BG32" i="32"/>
  <c r="D43" i="32" s="1"/>
  <c r="BB32" i="32"/>
  <c r="BC29" i="32"/>
  <c r="AY32" i="32"/>
  <c r="AT32" i="32"/>
  <c r="AU29" i="32"/>
  <c r="AQ32" i="32"/>
  <c r="D41" i="32" s="1"/>
  <c r="C40" i="32"/>
  <c r="AM29" i="32"/>
  <c r="AI32" i="32"/>
  <c r="AE29" i="32"/>
  <c r="AA32" i="32"/>
  <c r="F38" i="32"/>
  <c r="T32" i="32"/>
  <c r="W29" i="32"/>
  <c r="S32" i="32"/>
  <c r="D38" i="32" s="1"/>
  <c r="N32" i="32"/>
  <c r="O29" i="32"/>
  <c r="K32" i="32"/>
  <c r="F36" i="32"/>
  <c r="D32" i="32"/>
  <c r="G36" i="32" s="1"/>
  <c r="D39" i="32"/>
  <c r="C39" i="32"/>
  <c r="I41" i="32"/>
  <c r="J41" i="32"/>
  <c r="F44" i="32"/>
  <c r="G44" i="32"/>
  <c r="I36" i="32"/>
  <c r="F32" i="32"/>
  <c r="J36" i="32" s="1"/>
  <c r="G39" i="32"/>
  <c r="F39" i="32"/>
  <c r="C42" i="32"/>
  <c r="D42" i="32"/>
  <c r="I44" i="32"/>
  <c r="J44" i="32"/>
  <c r="D37" i="32"/>
  <c r="C37" i="32"/>
  <c r="I39" i="32"/>
  <c r="J39" i="32"/>
  <c r="F42" i="32"/>
  <c r="G42" i="32"/>
  <c r="C45" i="32"/>
  <c r="G37" i="32"/>
  <c r="F37" i="32"/>
  <c r="J42" i="32"/>
  <c r="I42" i="32"/>
  <c r="G45" i="32"/>
  <c r="F45" i="32"/>
  <c r="I37" i="32"/>
  <c r="J37" i="32"/>
  <c r="I45" i="32"/>
  <c r="J45" i="32"/>
  <c r="J40" i="32"/>
  <c r="I40" i="32"/>
  <c r="C41" i="32"/>
  <c r="I43" i="32"/>
  <c r="J43" i="32"/>
  <c r="C36" i="32"/>
  <c r="G29" i="32"/>
  <c r="C32" i="32"/>
  <c r="D36" i="32" s="1"/>
  <c r="E29" i="32"/>
  <c r="I38" i="32"/>
  <c r="J38" i="32"/>
  <c r="G41" i="32"/>
  <c r="F41" i="32"/>
  <c r="C44" i="32"/>
  <c r="D44" i="32"/>
  <c r="G38" i="32"/>
  <c r="C38" i="32"/>
  <c r="F40" i="32"/>
  <c r="C43" i="32"/>
  <c r="D40" i="32"/>
  <c r="F43" i="32"/>
  <c r="S24" i="31"/>
  <c r="D30" i="31" s="1"/>
  <c r="C30" i="31"/>
  <c r="AL24" i="31"/>
  <c r="J32" i="31" s="1"/>
  <c r="I32" i="31"/>
  <c r="BH24" i="31"/>
  <c r="G35" i="31" s="1"/>
  <c r="F35" i="31"/>
  <c r="C28" i="31"/>
  <c r="C24" i="31"/>
  <c r="D28" i="31" s="1"/>
  <c r="I30" i="31"/>
  <c r="V24" i="31"/>
  <c r="J30" i="31" s="1"/>
  <c r="AR24" i="31"/>
  <c r="G33" i="31" s="1"/>
  <c r="F33" i="31"/>
  <c r="C36" i="31"/>
  <c r="BO24" i="31"/>
  <c r="D36" i="31" s="1"/>
  <c r="F28" i="31"/>
  <c r="D24" i="31"/>
  <c r="G28" i="31" s="1"/>
  <c r="AA24" i="31"/>
  <c r="D31" i="31" s="1"/>
  <c r="C31" i="31"/>
  <c r="I33" i="31"/>
  <c r="AT24" i="31"/>
  <c r="J33" i="31" s="1"/>
  <c r="F36" i="31"/>
  <c r="BP24" i="31"/>
  <c r="G36" i="31" s="1"/>
  <c r="I28" i="31"/>
  <c r="F24" i="31"/>
  <c r="J28" i="31" s="1"/>
  <c r="AB24" i="31"/>
  <c r="G31" i="31" s="1"/>
  <c r="F31" i="31"/>
  <c r="C34" i="31"/>
  <c r="AY24" i="31"/>
  <c r="D34" i="31" s="1"/>
  <c r="I36" i="31"/>
  <c r="BR24" i="31"/>
  <c r="J36" i="31" s="1"/>
  <c r="K24" i="31"/>
  <c r="D29" i="31" s="1"/>
  <c r="C29" i="31"/>
  <c r="I31" i="31"/>
  <c r="AD24" i="31"/>
  <c r="J31" i="31" s="1"/>
  <c r="F34" i="31"/>
  <c r="AZ24" i="31"/>
  <c r="G34" i="31" s="1"/>
  <c r="BW24" i="31"/>
  <c r="D37" i="31" s="1"/>
  <c r="C37" i="31"/>
  <c r="I29" i="31"/>
  <c r="N24" i="31"/>
  <c r="J29" i="31" s="1"/>
  <c r="AJ24" i="31"/>
  <c r="G32" i="31" s="1"/>
  <c r="F32" i="31"/>
  <c r="BG24" i="31"/>
  <c r="D35" i="31" s="1"/>
  <c r="C35" i="31"/>
  <c r="I37" i="31"/>
  <c r="BZ24" i="31"/>
  <c r="J37" i="31" s="1"/>
  <c r="T24" i="31"/>
  <c r="G30" i="31" s="1"/>
  <c r="AQ24" i="31"/>
  <c r="D33" i="31" s="1"/>
  <c r="BJ24" i="31"/>
  <c r="J35" i="31" s="1"/>
  <c r="I34" i="31"/>
  <c r="F29" i="31"/>
  <c r="F37" i="31"/>
  <c r="AI24" i="31"/>
  <c r="D32" i="31" s="1"/>
  <c r="F30" i="30"/>
  <c r="T24" i="30"/>
  <c r="G30" i="30" s="1"/>
  <c r="C33" i="30"/>
  <c r="AQ24" i="30"/>
  <c r="D33" i="30" s="1"/>
  <c r="I35" i="30"/>
  <c r="BJ24" i="30"/>
  <c r="J35" i="30" s="1"/>
  <c r="C28" i="30"/>
  <c r="C24" i="30"/>
  <c r="D28" i="30" s="1"/>
  <c r="I30" i="30"/>
  <c r="V24" i="30"/>
  <c r="J30" i="30" s="1"/>
  <c r="AR24" i="30"/>
  <c r="G33" i="30" s="1"/>
  <c r="F33" i="30"/>
  <c r="C36" i="30"/>
  <c r="BO24" i="30"/>
  <c r="D36" i="30" s="1"/>
  <c r="F28" i="30"/>
  <c r="D24" i="30"/>
  <c r="G28" i="30" s="1"/>
  <c r="AA24" i="30"/>
  <c r="D31" i="30" s="1"/>
  <c r="C31" i="30"/>
  <c r="I33" i="30"/>
  <c r="AT24" i="30"/>
  <c r="J33" i="30" s="1"/>
  <c r="F36" i="30"/>
  <c r="BP24" i="30"/>
  <c r="G36" i="30" s="1"/>
  <c r="I28" i="30"/>
  <c r="F24" i="30"/>
  <c r="J28" i="30" s="1"/>
  <c r="AB24" i="30"/>
  <c r="G31" i="30" s="1"/>
  <c r="F31" i="30"/>
  <c r="C34" i="30"/>
  <c r="AY24" i="30"/>
  <c r="D34" i="30" s="1"/>
  <c r="I36" i="30"/>
  <c r="BR24" i="30"/>
  <c r="J36" i="30" s="1"/>
  <c r="K24" i="30"/>
  <c r="D29" i="30" s="1"/>
  <c r="C29" i="30"/>
  <c r="I31" i="30"/>
  <c r="AD24" i="30"/>
  <c r="J31" i="30" s="1"/>
  <c r="F34" i="30"/>
  <c r="AZ24" i="30"/>
  <c r="G34" i="30" s="1"/>
  <c r="BW24" i="30"/>
  <c r="D37" i="30" s="1"/>
  <c r="C37" i="30"/>
  <c r="S24" i="30"/>
  <c r="D30" i="30" s="1"/>
  <c r="C30" i="30"/>
  <c r="AL24" i="30"/>
  <c r="J32" i="30" s="1"/>
  <c r="I32" i="30"/>
  <c r="BH24" i="30"/>
  <c r="G35" i="30" s="1"/>
  <c r="F35" i="30"/>
  <c r="F32" i="30"/>
  <c r="I34" i="30"/>
  <c r="F29" i="30"/>
  <c r="C35" i="30"/>
  <c r="F37" i="30"/>
  <c r="AI24" i="30"/>
  <c r="D32" i="30" s="1"/>
  <c r="N24" i="30"/>
  <c r="J29" i="30" s="1"/>
  <c r="BZ24" i="30"/>
  <c r="J37" i="30" s="1"/>
  <c r="L24" i="29"/>
  <c r="G29" i="29" s="1"/>
  <c r="F29" i="29"/>
  <c r="C32" i="29"/>
  <c r="AI24" i="29"/>
  <c r="D32" i="29" s="1"/>
  <c r="BB24" i="29"/>
  <c r="J34" i="29" s="1"/>
  <c r="I34" i="29"/>
  <c r="BX24" i="29"/>
  <c r="G37" i="29" s="1"/>
  <c r="F37" i="29"/>
  <c r="I29" i="29"/>
  <c r="N24" i="29"/>
  <c r="J29" i="29" s="1"/>
  <c r="AJ24" i="29"/>
  <c r="G32" i="29" s="1"/>
  <c r="F32" i="29"/>
  <c r="BG24" i="29"/>
  <c r="D35" i="29" s="1"/>
  <c r="C35" i="29"/>
  <c r="I37" i="29"/>
  <c r="BZ24" i="29"/>
  <c r="J37" i="29" s="1"/>
  <c r="C28" i="29"/>
  <c r="C24" i="29"/>
  <c r="D28" i="29" s="1"/>
  <c r="I30" i="29"/>
  <c r="V24" i="29"/>
  <c r="J30" i="29" s="1"/>
  <c r="AR24" i="29"/>
  <c r="G33" i="29" s="1"/>
  <c r="F33" i="29"/>
  <c r="C36" i="29"/>
  <c r="BO24" i="29"/>
  <c r="D36" i="29" s="1"/>
  <c r="AL24" i="29"/>
  <c r="J32" i="29" s="1"/>
  <c r="I32" i="29"/>
  <c r="F28" i="29"/>
  <c r="D24" i="29"/>
  <c r="G28" i="29" s="1"/>
  <c r="AA24" i="29"/>
  <c r="D31" i="29" s="1"/>
  <c r="C31" i="29"/>
  <c r="I33" i="29"/>
  <c r="AT24" i="29"/>
  <c r="J33" i="29" s="1"/>
  <c r="F36" i="29"/>
  <c r="BP24" i="29"/>
  <c r="G36" i="29" s="1"/>
  <c r="I28" i="29"/>
  <c r="F24" i="29"/>
  <c r="J28" i="29" s="1"/>
  <c r="AB24" i="29"/>
  <c r="G31" i="29" s="1"/>
  <c r="F31" i="29"/>
  <c r="C34" i="29"/>
  <c r="AY24" i="29"/>
  <c r="D34" i="29" s="1"/>
  <c r="I36" i="29"/>
  <c r="BR24" i="29"/>
  <c r="J36" i="29" s="1"/>
  <c r="K24" i="29"/>
  <c r="D29" i="29" s="1"/>
  <c r="C29" i="29"/>
  <c r="I31" i="29"/>
  <c r="AD24" i="29"/>
  <c r="J31" i="29" s="1"/>
  <c r="F34" i="29"/>
  <c r="AZ24" i="29"/>
  <c r="G34" i="29" s="1"/>
  <c r="BW24" i="29"/>
  <c r="D37" i="29" s="1"/>
  <c r="C37" i="29"/>
  <c r="T24" i="29"/>
  <c r="G30" i="29" s="1"/>
  <c r="AQ24" i="29"/>
  <c r="D33" i="29" s="1"/>
  <c r="BJ24" i="29"/>
  <c r="J35" i="29" s="1"/>
  <c r="C30" i="29"/>
  <c r="F35" i="29"/>
  <c r="J49" i="27"/>
  <c r="C44" i="27"/>
  <c r="G43" i="27"/>
  <c r="G47" i="27"/>
  <c r="G46" i="27"/>
  <c r="G41" i="27"/>
  <c r="G45" i="27"/>
  <c r="G44" i="27"/>
  <c r="J48" i="27"/>
  <c r="I48" i="27"/>
  <c r="D47" i="27"/>
  <c r="J46" i="27"/>
  <c r="D46" i="27"/>
  <c r="J44" i="27"/>
  <c r="D44" i="27"/>
  <c r="D43" i="27"/>
  <c r="D41" i="27"/>
  <c r="F40" i="27"/>
  <c r="F48" i="27"/>
  <c r="C41" i="27"/>
  <c r="D49" i="27"/>
  <c r="C49" i="27"/>
  <c r="G49" i="27"/>
  <c r="C45" i="27"/>
  <c r="J47" i="27"/>
  <c r="C40" i="27"/>
  <c r="G33" i="27"/>
  <c r="C36" i="27"/>
  <c r="D40" i="27" s="1"/>
  <c r="C48" i="27"/>
  <c r="C43" i="27"/>
  <c r="I45" i="27"/>
  <c r="J45" i="27"/>
  <c r="C46" i="27"/>
  <c r="C42" i="27"/>
  <c r="F36" i="27"/>
  <c r="J40" i="27" s="1"/>
  <c r="C47" i="27"/>
  <c r="F47" i="27"/>
  <c r="CA34" i="26"/>
  <c r="BW37" i="26"/>
  <c r="BS34" i="26"/>
  <c r="BO37" i="26"/>
  <c r="BK34" i="26"/>
  <c r="BG37" i="26"/>
  <c r="D48" i="26" s="1"/>
  <c r="BA34" i="26"/>
  <c r="AY37" i="26"/>
  <c r="BC34" i="26"/>
  <c r="AS34" i="26"/>
  <c r="AQ37" i="26"/>
  <c r="AU34" i="26"/>
  <c r="C46" i="26"/>
  <c r="AM34" i="26"/>
  <c r="C45" i="26"/>
  <c r="AI37" i="26"/>
  <c r="AE34" i="26"/>
  <c r="AA37" i="26"/>
  <c r="V37" i="26"/>
  <c r="I43" i="26"/>
  <c r="W34" i="26"/>
  <c r="S37" i="26"/>
  <c r="O34" i="26"/>
  <c r="K37" i="26"/>
  <c r="J47" i="26"/>
  <c r="G45" i="26"/>
  <c r="F34" i="26"/>
  <c r="I41" i="26" s="1"/>
  <c r="G44" i="26"/>
  <c r="I49" i="26"/>
  <c r="D34" i="26"/>
  <c r="F41" i="26" s="1"/>
  <c r="F49" i="26"/>
  <c r="C47" i="26"/>
  <c r="D47" i="26"/>
  <c r="D42" i="26"/>
  <c r="C42" i="26"/>
  <c r="I44" i="26"/>
  <c r="J44" i="26"/>
  <c r="F47" i="26"/>
  <c r="G47" i="26"/>
  <c r="D50" i="26"/>
  <c r="C50" i="26"/>
  <c r="G42" i="26"/>
  <c r="F42" i="26"/>
  <c r="G50" i="26"/>
  <c r="F50" i="26"/>
  <c r="I42" i="26"/>
  <c r="J42" i="26"/>
  <c r="I50" i="26"/>
  <c r="J50" i="26"/>
  <c r="D43" i="26"/>
  <c r="C43" i="26"/>
  <c r="J45" i="26"/>
  <c r="I45" i="26"/>
  <c r="F43" i="26"/>
  <c r="G43" i="26"/>
  <c r="I48" i="26"/>
  <c r="J48" i="26"/>
  <c r="C41" i="26"/>
  <c r="C37" i="26"/>
  <c r="D41" i="26" s="1"/>
  <c r="G46" i="26"/>
  <c r="F46" i="26"/>
  <c r="C49" i="26"/>
  <c r="D49" i="26"/>
  <c r="D44" i="26"/>
  <c r="C44" i="26"/>
  <c r="I46" i="26"/>
  <c r="J46" i="26"/>
  <c r="D46" i="26"/>
  <c r="J43" i="26"/>
  <c r="F45" i="26"/>
  <c r="I47" i="26"/>
  <c r="C48" i="26"/>
  <c r="D45" i="26"/>
  <c r="F48" i="26"/>
  <c r="CA32" i="25"/>
  <c r="BW35" i="25"/>
  <c r="BR35" i="25"/>
  <c r="I47" i="25"/>
  <c r="BS32" i="25"/>
  <c r="BO35" i="25"/>
  <c r="D47" i="25" s="1"/>
  <c r="BK32" i="25"/>
  <c r="BG35" i="25"/>
  <c r="BA32" i="25"/>
  <c r="AY35" i="25"/>
  <c r="BC32" i="25"/>
  <c r="AT35" i="25"/>
  <c r="I44" i="25"/>
  <c r="AU32" i="25"/>
  <c r="AQ35" i="25"/>
  <c r="AM32" i="25"/>
  <c r="AI35" i="25"/>
  <c r="AD35" i="25"/>
  <c r="I42" i="25"/>
  <c r="AE32" i="25"/>
  <c r="AA35" i="25"/>
  <c r="T35" i="25"/>
  <c r="F41" i="25"/>
  <c r="V35" i="25"/>
  <c r="I41" i="25"/>
  <c r="W32" i="25"/>
  <c r="S35" i="25"/>
  <c r="D41" i="25" s="1"/>
  <c r="C40" i="25"/>
  <c r="O32" i="25"/>
  <c r="K35" i="25"/>
  <c r="F39" i="25"/>
  <c r="J41" i="25"/>
  <c r="I46" i="25"/>
  <c r="G42" i="25"/>
  <c r="F42" i="25"/>
  <c r="C45" i="25"/>
  <c r="D45" i="25"/>
  <c r="F45" i="25"/>
  <c r="G45" i="25"/>
  <c r="G40" i="25"/>
  <c r="F40" i="25"/>
  <c r="C43" i="25"/>
  <c r="D43" i="25"/>
  <c r="J45" i="25"/>
  <c r="I45" i="25"/>
  <c r="G48" i="25"/>
  <c r="F48" i="25"/>
  <c r="I40" i="25"/>
  <c r="J40" i="25"/>
  <c r="G43" i="25"/>
  <c r="F43" i="25"/>
  <c r="D46" i="25"/>
  <c r="C46" i="25"/>
  <c r="I48" i="25"/>
  <c r="J48" i="25"/>
  <c r="C41" i="25"/>
  <c r="G46" i="25"/>
  <c r="F46" i="25"/>
  <c r="C44" i="25"/>
  <c r="D44" i="25"/>
  <c r="C39" i="25"/>
  <c r="G32" i="25"/>
  <c r="C35" i="25"/>
  <c r="D39" i="25" s="1"/>
  <c r="E32" i="25"/>
  <c r="C47" i="25"/>
  <c r="D35" i="25"/>
  <c r="G39" i="25" s="1"/>
  <c r="D42" i="25"/>
  <c r="C42" i="25"/>
  <c r="F47" i="25"/>
  <c r="G47" i="25"/>
  <c r="G41" i="25"/>
  <c r="F44" i="25"/>
  <c r="J44" i="25"/>
  <c r="C48" i="25"/>
  <c r="F35" i="25"/>
  <c r="J39" i="25" s="1"/>
  <c r="J47" i="25"/>
  <c r="D40" i="25"/>
  <c r="J42" i="25"/>
  <c r="D48" i="25"/>
  <c r="U33" i="24"/>
  <c r="S36" i="24"/>
  <c r="D42" i="24" s="1"/>
  <c r="L42" i="24" s="1"/>
  <c r="C42" i="24"/>
  <c r="W33" i="24"/>
  <c r="BH36" i="24"/>
  <c r="G47" i="24" s="1"/>
  <c r="F47" i="24"/>
  <c r="I46" i="24"/>
  <c r="BB36" i="24"/>
  <c r="J46" i="24" s="1"/>
  <c r="T36" i="24"/>
  <c r="G42" i="24" s="1"/>
  <c r="F42" i="24"/>
  <c r="C40" i="24"/>
  <c r="G33" i="24"/>
  <c r="C36" i="24"/>
  <c r="D40" i="24" s="1"/>
  <c r="E33" i="24"/>
  <c r="I42" i="24"/>
  <c r="V36" i="24"/>
  <c r="J42" i="24" s="1"/>
  <c r="F45" i="24"/>
  <c r="AR36" i="24"/>
  <c r="G45" i="24" s="1"/>
  <c r="C48" i="24"/>
  <c r="BS33" i="24"/>
  <c r="BO36" i="24"/>
  <c r="D48" i="24" s="1"/>
  <c r="BQ33" i="24"/>
  <c r="D36" i="24"/>
  <c r="G40" i="24" s="1"/>
  <c r="F40" i="24"/>
  <c r="AA36" i="24"/>
  <c r="D43" i="24" s="1"/>
  <c r="AE33" i="24"/>
  <c r="AC33" i="24"/>
  <c r="C43" i="24"/>
  <c r="AT36" i="24"/>
  <c r="J45" i="24" s="1"/>
  <c r="I45" i="24"/>
  <c r="BP36" i="24"/>
  <c r="G48" i="24" s="1"/>
  <c r="F48" i="24"/>
  <c r="F36" i="24"/>
  <c r="J40" i="24" s="1"/>
  <c r="I40" i="24"/>
  <c r="AB36" i="24"/>
  <c r="G43" i="24" s="1"/>
  <c r="F43" i="24"/>
  <c r="AY36" i="24"/>
  <c r="D46" i="24" s="1"/>
  <c r="L46" i="24" s="1"/>
  <c r="C46" i="24"/>
  <c r="BC33" i="24"/>
  <c r="BA33" i="24"/>
  <c r="BR36" i="24"/>
  <c r="J48" i="24" s="1"/>
  <c r="I48" i="24"/>
  <c r="O33" i="24"/>
  <c r="M33" i="24"/>
  <c r="C41" i="24"/>
  <c r="K36" i="24"/>
  <c r="D41" i="24" s="1"/>
  <c r="L41" i="24" s="1"/>
  <c r="I43" i="24"/>
  <c r="AD36" i="24"/>
  <c r="J43" i="24" s="1"/>
  <c r="CA33" i="24"/>
  <c r="BY33" i="24"/>
  <c r="C49" i="24"/>
  <c r="BW36" i="24"/>
  <c r="D49" i="24" s="1"/>
  <c r="C44" i="24"/>
  <c r="AM33" i="24"/>
  <c r="AI36" i="24"/>
  <c r="D44" i="24" s="1"/>
  <c r="L44" i="24" s="1"/>
  <c r="AK33" i="24"/>
  <c r="F44" i="24"/>
  <c r="AJ36" i="24"/>
  <c r="G44" i="24" s="1"/>
  <c r="C47" i="24"/>
  <c r="BG36" i="24"/>
  <c r="D47" i="24" s="1"/>
  <c r="L47" i="24" s="1"/>
  <c r="BK33" i="24"/>
  <c r="BI33" i="24"/>
  <c r="AS33" i="24"/>
  <c r="F46" i="24"/>
  <c r="AZ36" i="24"/>
  <c r="G46" i="24" s="1"/>
  <c r="AU33" i="24"/>
  <c r="L36" i="24"/>
  <c r="G41" i="24" s="1"/>
  <c r="BX36" i="24"/>
  <c r="G49" i="24" s="1"/>
  <c r="N36" i="24"/>
  <c r="J41" i="24" s="1"/>
  <c r="BZ36" i="24"/>
  <c r="J49" i="24" s="1"/>
  <c r="I47" i="24"/>
  <c r="AL36" i="24"/>
  <c r="J44" i="24" s="1"/>
  <c r="AQ36" i="24"/>
  <c r="D45" i="24" s="1"/>
  <c r="C45" i="24"/>
  <c r="I29" i="23"/>
  <c r="N24" i="23"/>
  <c r="J29" i="23" s="1"/>
  <c r="AJ24" i="23"/>
  <c r="G32" i="23" s="1"/>
  <c r="F32" i="23"/>
  <c r="BG24" i="23"/>
  <c r="D35" i="23" s="1"/>
  <c r="C35" i="23"/>
  <c r="I37" i="23"/>
  <c r="BZ24" i="23"/>
  <c r="J37" i="23" s="1"/>
  <c r="C28" i="23"/>
  <c r="C24" i="23"/>
  <c r="D28" i="23" s="1"/>
  <c r="I30" i="23"/>
  <c r="V24" i="23"/>
  <c r="J30" i="23" s="1"/>
  <c r="AR24" i="23"/>
  <c r="G33" i="23" s="1"/>
  <c r="F33" i="23"/>
  <c r="C36" i="23"/>
  <c r="BO24" i="23"/>
  <c r="D36" i="23" s="1"/>
  <c r="F28" i="23"/>
  <c r="D24" i="23"/>
  <c r="G28" i="23" s="1"/>
  <c r="AA24" i="23"/>
  <c r="D31" i="23" s="1"/>
  <c r="C31" i="23"/>
  <c r="I33" i="23"/>
  <c r="AT24" i="23"/>
  <c r="J33" i="23" s="1"/>
  <c r="F36" i="23"/>
  <c r="BP24" i="23"/>
  <c r="G36" i="23" s="1"/>
  <c r="I28" i="23"/>
  <c r="F24" i="23"/>
  <c r="J28" i="23" s="1"/>
  <c r="AB24" i="23"/>
  <c r="G31" i="23" s="1"/>
  <c r="F31" i="23"/>
  <c r="C34" i="23"/>
  <c r="AY24" i="23"/>
  <c r="D34" i="23" s="1"/>
  <c r="I36" i="23"/>
  <c r="BR24" i="23"/>
  <c r="J36" i="23" s="1"/>
  <c r="K24" i="23"/>
  <c r="D29" i="23" s="1"/>
  <c r="C29" i="23"/>
  <c r="I31" i="23"/>
  <c r="AD24" i="23"/>
  <c r="J31" i="23" s="1"/>
  <c r="F34" i="23"/>
  <c r="AZ24" i="23"/>
  <c r="G34" i="23" s="1"/>
  <c r="BW24" i="23"/>
  <c r="D37" i="23" s="1"/>
  <c r="C37" i="23"/>
  <c r="L24" i="23"/>
  <c r="G29" i="23" s="1"/>
  <c r="F29" i="23"/>
  <c r="C32" i="23"/>
  <c r="AI24" i="23"/>
  <c r="D32" i="23" s="1"/>
  <c r="BB24" i="23"/>
  <c r="J34" i="23" s="1"/>
  <c r="I34" i="23"/>
  <c r="BX24" i="23"/>
  <c r="G37" i="23" s="1"/>
  <c r="F37" i="23"/>
  <c r="T24" i="23"/>
  <c r="G30" i="23" s="1"/>
  <c r="AQ24" i="23"/>
  <c r="D33" i="23" s="1"/>
  <c r="BJ24" i="23"/>
  <c r="J35" i="23" s="1"/>
  <c r="C30" i="23"/>
  <c r="I32" i="23"/>
  <c r="F35" i="23"/>
  <c r="BJ24" i="22"/>
  <c r="I35" i="22"/>
  <c r="C33" i="22"/>
  <c r="AQ24" i="22"/>
  <c r="T24" i="22"/>
  <c r="F30" i="22"/>
  <c r="F28" i="22"/>
  <c r="J28" i="22"/>
  <c r="G31" i="22"/>
  <c r="I31" i="22"/>
  <c r="I29" i="22"/>
  <c r="J29" i="22"/>
  <c r="G32" i="22"/>
  <c r="F32" i="22"/>
  <c r="C35" i="22"/>
  <c r="D35" i="22"/>
  <c r="I37" i="22"/>
  <c r="J37" i="22"/>
  <c r="C28" i="22"/>
  <c r="D28" i="22"/>
  <c r="I30" i="22"/>
  <c r="J30" i="22"/>
  <c r="G33" i="22"/>
  <c r="F33" i="22"/>
  <c r="D36" i="22"/>
  <c r="C36" i="22"/>
  <c r="G28" i="22"/>
  <c r="D31" i="22"/>
  <c r="C31" i="22"/>
  <c r="J33" i="22"/>
  <c r="I33" i="22"/>
  <c r="G36" i="22"/>
  <c r="F36" i="22"/>
  <c r="D34" i="22"/>
  <c r="C34" i="22"/>
  <c r="I36" i="22"/>
  <c r="J36" i="22"/>
  <c r="D29" i="22"/>
  <c r="C29" i="22"/>
  <c r="F34" i="22"/>
  <c r="G34" i="22"/>
  <c r="D37" i="22"/>
  <c r="C37" i="22"/>
  <c r="F29" i="22"/>
  <c r="G29" i="22"/>
  <c r="C32" i="22"/>
  <c r="D32" i="22"/>
  <c r="J34" i="22"/>
  <c r="I34" i="22"/>
  <c r="F37" i="22"/>
  <c r="G37" i="22"/>
  <c r="G30" i="22"/>
  <c r="D33" i="22"/>
  <c r="J35" i="22"/>
  <c r="C30" i="22"/>
  <c r="I32" i="22"/>
  <c r="F35" i="22"/>
  <c r="F28" i="21"/>
  <c r="G28" i="21"/>
  <c r="D31" i="21"/>
  <c r="C31" i="21"/>
  <c r="I33" i="21"/>
  <c r="J33" i="21"/>
  <c r="F36" i="21"/>
  <c r="G36" i="21"/>
  <c r="I28" i="21"/>
  <c r="J28" i="21"/>
  <c r="G31" i="21"/>
  <c r="F31" i="21"/>
  <c r="C34" i="21"/>
  <c r="D34" i="21"/>
  <c r="I36" i="21"/>
  <c r="J36" i="21"/>
  <c r="D29" i="21"/>
  <c r="C29" i="21"/>
  <c r="I31" i="21"/>
  <c r="J31" i="21"/>
  <c r="F34" i="21"/>
  <c r="G34" i="21"/>
  <c r="D37" i="21"/>
  <c r="C37" i="21"/>
  <c r="G29" i="21"/>
  <c r="F29" i="21"/>
  <c r="C32" i="21"/>
  <c r="D32" i="21"/>
  <c r="J34" i="21"/>
  <c r="I34" i="21"/>
  <c r="G37" i="21"/>
  <c r="F37" i="21"/>
  <c r="J32" i="21"/>
  <c r="I32" i="21"/>
  <c r="F30" i="21"/>
  <c r="G30" i="21"/>
  <c r="C33" i="21"/>
  <c r="D33" i="21"/>
  <c r="I35" i="21"/>
  <c r="J35" i="21"/>
  <c r="F33" i="21"/>
  <c r="D28" i="21"/>
  <c r="J30" i="21"/>
  <c r="D36" i="21"/>
  <c r="C30" i="21"/>
  <c r="F32" i="21"/>
  <c r="C35" i="21"/>
  <c r="J29" i="21"/>
  <c r="J37" i="21"/>
  <c r="F35" i="21"/>
  <c r="I41" i="20"/>
  <c r="I36" i="20"/>
  <c r="T29" i="20"/>
  <c r="F35" i="20"/>
  <c r="I35" i="20"/>
  <c r="F26" i="20"/>
  <c r="F29" i="20" s="1"/>
  <c r="J33" i="20" s="1"/>
  <c r="D29" i="20"/>
  <c r="I33" i="20"/>
  <c r="I38" i="20"/>
  <c r="J38" i="20"/>
  <c r="I37" i="20"/>
  <c r="J40" i="20"/>
  <c r="D36" i="20"/>
  <c r="C36" i="20"/>
  <c r="G36" i="20"/>
  <c r="F36" i="20"/>
  <c r="C39" i="20"/>
  <c r="D39" i="20"/>
  <c r="F39" i="20"/>
  <c r="G39" i="20"/>
  <c r="F33" i="20"/>
  <c r="G33" i="20"/>
  <c r="F41" i="20"/>
  <c r="G41" i="20"/>
  <c r="G34" i="20"/>
  <c r="F34" i="20"/>
  <c r="C37" i="20"/>
  <c r="D37" i="20"/>
  <c r="J39" i="20"/>
  <c r="I39" i="20"/>
  <c r="G42" i="20"/>
  <c r="F42" i="20"/>
  <c r="I34" i="20"/>
  <c r="J34" i="20"/>
  <c r="G37" i="20"/>
  <c r="F37" i="20"/>
  <c r="D40" i="20"/>
  <c r="C40" i="20"/>
  <c r="I42" i="20"/>
  <c r="J42" i="20"/>
  <c r="D35" i="20"/>
  <c r="C35" i="20"/>
  <c r="G40" i="20"/>
  <c r="F40" i="20"/>
  <c r="C38" i="20"/>
  <c r="D38" i="20"/>
  <c r="C33" i="20"/>
  <c r="D33" i="20"/>
  <c r="C41" i="20"/>
  <c r="D41" i="20"/>
  <c r="G35" i="20"/>
  <c r="F38" i="20"/>
  <c r="J35" i="20"/>
  <c r="C34" i="20"/>
  <c r="C42" i="20"/>
  <c r="J41" i="20"/>
  <c r="D34" i="20"/>
  <c r="J36" i="20"/>
  <c r="D42" i="20"/>
  <c r="AA36" i="19"/>
  <c r="D43" i="19" s="1"/>
  <c r="AE33" i="19"/>
  <c r="C43" i="19"/>
  <c r="AC33" i="19"/>
  <c r="AT36" i="19"/>
  <c r="J45" i="19" s="1"/>
  <c r="I45" i="19"/>
  <c r="F36" i="19"/>
  <c r="J40" i="19" s="1"/>
  <c r="I40" i="19"/>
  <c r="F43" i="19"/>
  <c r="AB36" i="19"/>
  <c r="G43" i="19" s="1"/>
  <c r="AY36" i="19"/>
  <c r="D46" i="19" s="1"/>
  <c r="BC33" i="19"/>
  <c r="C46" i="19"/>
  <c r="BA33" i="19"/>
  <c r="BR36" i="19"/>
  <c r="J48" i="19" s="1"/>
  <c r="I48" i="19"/>
  <c r="C41" i="19"/>
  <c r="K36" i="19"/>
  <c r="D41" i="19" s="1"/>
  <c r="O33" i="19"/>
  <c r="M33" i="19"/>
  <c r="I43" i="19"/>
  <c r="AD36" i="19"/>
  <c r="J43" i="19" s="1"/>
  <c r="AZ36" i="19"/>
  <c r="G46" i="19" s="1"/>
  <c r="F46" i="19"/>
  <c r="C49" i="19"/>
  <c r="BW36" i="19"/>
  <c r="D49" i="19" s="1"/>
  <c r="CA33" i="19"/>
  <c r="BY33" i="19"/>
  <c r="F48" i="19"/>
  <c r="BP36" i="19"/>
  <c r="G48" i="19" s="1"/>
  <c r="L36" i="19"/>
  <c r="G41" i="19" s="1"/>
  <c r="F41" i="19"/>
  <c r="AI36" i="19"/>
  <c r="D44" i="19" s="1"/>
  <c r="AK33" i="19"/>
  <c r="C44" i="19"/>
  <c r="AM33" i="19"/>
  <c r="BB36" i="19"/>
  <c r="J46" i="19" s="1"/>
  <c r="I46" i="19"/>
  <c r="BX36" i="19"/>
  <c r="G49" i="19" s="1"/>
  <c r="F49" i="19"/>
  <c r="I44" i="19"/>
  <c r="AL36" i="19"/>
  <c r="J44" i="19" s="1"/>
  <c r="F44" i="19"/>
  <c r="AJ36" i="19"/>
  <c r="G44" i="19" s="1"/>
  <c r="BI33" i="19"/>
  <c r="C47" i="19"/>
  <c r="BG36" i="19"/>
  <c r="D47" i="19" s="1"/>
  <c r="BK33" i="19"/>
  <c r="F47" i="19"/>
  <c r="BH36" i="19"/>
  <c r="G47" i="19" s="1"/>
  <c r="I47" i="19"/>
  <c r="BJ36" i="19"/>
  <c r="J47" i="19" s="1"/>
  <c r="I42" i="19"/>
  <c r="V36" i="19"/>
  <c r="J42" i="19" s="1"/>
  <c r="E33" i="19"/>
  <c r="BO36" i="19"/>
  <c r="D48" i="19" s="1"/>
  <c r="N36" i="19"/>
  <c r="J41" i="19" s="1"/>
  <c r="BZ36" i="19"/>
  <c r="J49" i="19" s="1"/>
  <c r="S36" i="19"/>
  <c r="D42" i="19" s="1"/>
  <c r="C42" i="19"/>
  <c r="F45" i="19"/>
  <c r="AQ36" i="19"/>
  <c r="D45" i="19" s="1"/>
  <c r="BQ33" i="19"/>
  <c r="C36" i="19"/>
  <c r="D40" i="19" s="1"/>
  <c r="AS33" i="19"/>
  <c r="D36" i="19"/>
  <c r="G40" i="19" s="1"/>
  <c r="G33" i="19"/>
  <c r="U33" i="19"/>
  <c r="BS33" i="19"/>
  <c r="AU33" i="19"/>
  <c r="I41" i="17"/>
  <c r="N36" i="17"/>
  <c r="J41" i="17" s="1"/>
  <c r="AJ36" i="17"/>
  <c r="G44" i="17" s="1"/>
  <c r="F44" i="17"/>
  <c r="C47" i="17"/>
  <c r="BG36" i="17"/>
  <c r="D47" i="17" s="1"/>
  <c r="BK33" i="17"/>
  <c r="BI33" i="17"/>
  <c r="I49" i="17"/>
  <c r="BZ36" i="17"/>
  <c r="J49" i="17" s="1"/>
  <c r="AL36" i="17"/>
  <c r="J44" i="17" s="1"/>
  <c r="I44" i="17"/>
  <c r="BH36" i="17"/>
  <c r="G47" i="17" s="1"/>
  <c r="F47" i="17"/>
  <c r="C45" i="17"/>
  <c r="AU33" i="17"/>
  <c r="AS33" i="17"/>
  <c r="AQ36" i="17"/>
  <c r="D45" i="17" s="1"/>
  <c r="I47" i="17"/>
  <c r="BJ36" i="17"/>
  <c r="J47" i="17" s="1"/>
  <c r="G33" i="17"/>
  <c r="C40" i="17"/>
  <c r="C36" i="17"/>
  <c r="D40" i="17" s="1"/>
  <c r="E33" i="17"/>
  <c r="C48" i="17"/>
  <c r="BS33" i="17"/>
  <c r="BO36" i="17"/>
  <c r="D48" i="17" s="1"/>
  <c r="BQ33" i="17"/>
  <c r="AA36" i="17"/>
  <c r="D43" i="17" s="1"/>
  <c r="L43" i="17" s="1"/>
  <c r="M43" i="17" s="1"/>
  <c r="AE33" i="17"/>
  <c r="C43" i="17"/>
  <c r="AC33" i="17"/>
  <c r="AB36" i="17"/>
  <c r="G43" i="17" s="1"/>
  <c r="F43" i="17"/>
  <c r="BA33" i="17"/>
  <c r="C46" i="17"/>
  <c r="AY36" i="17"/>
  <c r="D46" i="17" s="1"/>
  <c r="BC33" i="17"/>
  <c r="F46" i="17"/>
  <c r="AZ36" i="17"/>
  <c r="G46" i="17" s="1"/>
  <c r="M33" i="17"/>
  <c r="BY33" i="17"/>
  <c r="L36" i="17"/>
  <c r="G41" i="17" s="1"/>
  <c r="F41" i="17"/>
  <c r="C44" i="17"/>
  <c r="AM33" i="17"/>
  <c r="AI36" i="17"/>
  <c r="D44" i="17" s="1"/>
  <c r="AK33" i="17"/>
  <c r="BB36" i="17"/>
  <c r="J46" i="17" s="1"/>
  <c r="I46" i="17"/>
  <c r="BX36" i="17"/>
  <c r="G49" i="17" s="1"/>
  <c r="F49" i="17"/>
  <c r="F40" i="17"/>
  <c r="D36" i="17"/>
  <c r="G40" i="17" s="1"/>
  <c r="F48" i="17"/>
  <c r="BP36" i="17"/>
  <c r="G48" i="17" s="1"/>
  <c r="O33" i="17"/>
  <c r="CA33" i="17"/>
  <c r="T36" i="17"/>
  <c r="G42" i="17" s="1"/>
  <c r="L42" i="17" s="1"/>
  <c r="M42" i="17" s="1"/>
  <c r="F45" i="17"/>
  <c r="C42" i="17"/>
  <c r="F36" i="17"/>
  <c r="J40" i="17" s="1"/>
  <c r="BR36" i="17"/>
  <c r="J48" i="17" s="1"/>
  <c r="K36" i="17"/>
  <c r="D41" i="17" s="1"/>
  <c r="L41" i="17" s="1"/>
  <c r="M41" i="17" s="1"/>
  <c r="AD36" i="17"/>
  <c r="J43" i="17" s="1"/>
  <c r="BW36" i="17"/>
  <c r="D49" i="17" s="1"/>
  <c r="W33" i="17"/>
  <c r="U33" i="17"/>
  <c r="I41" i="16"/>
  <c r="N36" i="16"/>
  <c r="J41" i="16" s="1"/>
  <c r="AJ36" i="16"/>
  <c r="G44" i="16" s="1"/>
  <c r="F44" i="16"/>
  <c r="I49" i="16"/>
  <c r="BZ36" i="16"/>
  <c r="J49" i="16" s="1"/>
  <c r="AB36" i="16"/>
  <c r="G43" i="16" s="1"/>
  <c r="F43" i="16"/>
  <c r="I43" i="16"/>
  <c r="AD36" i="16"/>
  <c r="J43" i="16" s="1"/>
  <c r="F46" i="16"/>
  <c r="AZ36" i="16"/>
  <c r="G46" i="16" s="1"/>
  <c r="C45" i="16"/>
  <c r="AS33" i="16"/>
  <c r="AQ36" i="16"/>
  <c r="D45" i="16" s="1"/>
  <c r="AU33" i="16"/>
  <c r="I47" i="16"/>
  <c r="BJ36" i="16"/>
  <c r="J47" i="16" s="1"/>
  <c r="S36" i="16"/>
  <c r="D42" i="16" s="1"/>
  <c r="W33" i="16"/>
  <c r="U33" i="16"/>
  <c r="C42" i="16"/>
  <c r="AL36" i="16"/>
  <c r="J44" i="16" s="1"/>
  <c r="I44" i="16"/>
  <c r="C40" i="16"/>
  <c r="G33" i="16"/>
  <c r="C36" i="16"/>
  <c r="D40" i="16" s="1"/>
  <c r="E33" i="16"/>
  <c r="AR36" i="16"/>
  <c r="G45" i="16" s="1"/>
  <c r="F45" i="16"/>
  <c r="C48" i="16"/>
  <c r="BS33" i="16"/>
  <c r="BO36" i="16"/>
  <c r="D48" i="16" s="1"/>
  <c r="BQ33" i="16"/>
  <c r="L36" i="16"/>
  <c r="G41" i="16" s="1"/>
  <c r="F41" i="16"/>
  <c r="BX36" i="16"/>
  <c r="G49" i="16" s="1"/>
  <c r="F49" i="16"/>
  <c r="BG36" i="16"/>
  <c r="D47" i="16" s="1"/>
  <c r="BK33" i="16"/>
  <c r="C47" i="16"/>
  <c r="BI33" i="16"/>
  <c r="BH36" i="16"/>
  <c r="G47" i="16" s="1"/>
  <c r="F47" i="16"/>
  <c r="AA36" i="16"/>
  <c r="D43" i="16" s="1"/>
  <c r="AE33" i="16"/>
  <c r="C43" i="16"/>
  <c r="AC33" i="16"/>
  <c r="BA33" i="16"/>
  <c r="O33" i="16"/>
  <c r="CA33" i="16"/>
  <c r="T36" i="16"/>
  <c r="G42" i="16" s="1"/>
  <c r="BC33" i="16"/>
  <c r="V36" i="16"/>
  <c r="J42" i="16" s="1"/>
  <c r="I46" i="16"/>
  <c r="F36" i="16"/>
  <c r="J40" i="16" s="1"/>
  <c r="BR36" i="16"/>
  <c r="J48" i="16" s="1"/>
  <c r="K36" i="16"/>
  <c r="D41" i="16" s="1"/>
  <c r="BW36" i="16"/>
  <c r="D49" i="16" s="1"/>
  <c r="AI36" i="16"/>
  <c r="D44" i="16" s="1"/>
  <c r="C46" i="16"/>
  <c r="AK33" i="16"/>
  <c r="AM33" i="16"/>
  <c r="I47" i="13"/>
  <c r="BJ36" i="13"/>
  <c r="J47" i="13" s="1"/>
  <c r="C40" i="13"/>
  <c r="G33" i="13"/>
  <c r="C36" i="13"/>
  <c r="D40" i="13" s="1"/>
  <c r="E33" i="13"/>
  <c r="C48" i="13"/>
  <c r="BS33" i="13"/>
  <c r="BO36" i="13"/>
  <c r="D48" i="13" s="1"/>
  <c r="BQ33" i="13"/>
  <c r="C45" i="13"/>
  <c r="AU33" i="13"/>
  <c r="AS33" i="13"/>
  <c r="AQ36" i="13"/>
  <c r="D45" i="13" s="1"/>
  <c r="F40" i="13"/>
  <c r="D36" i="13"/>
  <c r="G40" i="13" s="1"/>
  <c r="AA36" i="13"/>
  <c r="D43" i="13" s="1"/>
  <c r="AE33" i="13"/>
  <c r="C43" i="13"/>
  <c r="AC33" i="13"/>
  <c r="F48" i="13"/>
  <c r="BP36" i="13"/>
  <c r="G48" i="13" s="1"/>
  <c r="F42" i="13"/>
  <c r="T36" i="13"/>
  <c r="G42" i="13" s="1"/>
  <c r="AB36" i="13"/>
  <c r="G43" i="13" s="1"/>
  <c r="F43" i="13"/>
  <c r="BA33" i="13"/>
  <c r="C46" i="13"/>
  <c r="AY36" i="13"/>
  <c r="D46" i="13" s="1"/>
  <c r="BC33" i="13"/>
  <c r="F46" i="13"/>
  <c r="AZ36" i="13"/>
  <c r="G46" i="13" s="1"/>
  <c r="L36" i="13"/>
  <c r="G41" i="13" s="1"/>
  <c r="F41" i="13"/>
  <c r="C44" i="13"/>
  <c r="AM33" i="13"/>
  <c r="AI36" i="13"/>
  <c r="D44" i="13" s="1"/>
  <c r="AK33" i="13"/>
  <c r="BB36" i="13"/>
  <c r="J46" i="13" s="1"/>
  <c r="I46" i="13"/>
  <c r="BX36" i="13"/>
  <c r="G49" i="13" s="1"/>
  <c r="F49" i="13"/>
  <c r="I41" i="13"/>
  <c r="N36" i="13"/>
  <c r="J41" i="13" s="1"/>
  <c r="AJ36" i="13"/>
  <c r="G44" i="13" s="1"/>
  <c r="F44" i="13"/>
  <c r="BG36" i="13"/>
  <c r="D47" i="13" s="1"/>
  <c r="BK33" i="13"/>
  <c r="C47" i="13"/>
  <c r="BI33" i="13"/>
  <c r="I49" i="13"/>
  <c r="BZ36" i="13"/>
  <c r="J49" i="13" s="1"/>
  <c r="S36" i="13"/>
  <c r="D42" i="13" s="1"/>
  <c r="W33" i="13"/>
  <c r="U33" i="13"/>
  <c r="C42" i="13"/>
  <c r="AL36" i="13"/>
  <c r="J44" i="13" s="1"/>
  <c r="I44" i="13"/>
  <c r="BH36" i="13"/>
  <c r="G47" i="13" s="1"/>
  <c r="F47" i="13"/>
  <c r="O33" i="13"/>
  <c r="CA33" i="13"/>
  <c r="F45" i="13"/>
  <c r="V36" i="13"/>
  <c r="J42" i="13" s="1"/>
  <c r="AT36" i="13"/>
  <c r="J45" i="13" s="1"/>
  <c r="C41" i="13"/>
  <c r="C49" i="13"/>
  <c r="F36" i="13"/>
  <c r="J40" i="13" s="1"/>
  <c r="BR36" i="13"/>
  <c r="J48" i="13" s="1"/>
  <c r="K36" i="13"/>
  <c r="D41" i="13" s="1"/>
  <c r="AD36" i="13"/>
  <c r="J43" i="13" s="1"/>
  <c r="BW36" i="13"/>
  <c r="D49" i="13" s="1"/>
  <c r="AL36" i="12"/>
  <c r="J44" i="12" s="1"/>
  <c r="I44" i="12"/>
  <c r="BH36" i="12"/>
  <c r="G47" i="12" s="1"/>
  <c r="F47" i="12"/>
  <c r="C45" i="12"/>
  <c r="AS33" i="12"/>
  <c r="AU33" i="12"/>
  <c r="AQ36" i="12"/>
  <c r="D45" i="12" s="1"/>
  <c r="I47" i="12"/>
  <c r="BJ36" i="12"/>
  <c r="J47" i="12" s="1"/>
  <c r="C40" i="12"/>
  <c r="G33" i="12"/>
  <c r="C36" i="12"/>
  <c r="D40" i="12" s="1"/>
  <c r="E33" i="12"/>
  <c r="C48" i="12"/>
  <c r="BS33" i="12"/>
  <c r="BO36" i="12"/>
  <c r="D48" i="12" s="1"/>
  <c r="BQ33" i="12"/>
  <c r="D36" i="12"/>
  <c r="G40" i="12" s="1"/>
  <c r="F40" i="12"/>
  <c r="AA36" i="12"/>
  <c r="D43" i="12" s="1"/>
  <c r="AE33" i="12"/>
  <c r="C43" i="12"/>
  <c r="AC33" i="12"/>
  <c r="BP36" i="12"/>
  <c r="G48" i="12" s="1"/>
  <c r="F48" i="12"/>
  <c r="F43" i="12"/>
  <c r="AB36" i="12"/>
  <c r="G43" i="12" s="1"/>
  <c r="BA33" i="12"/>
  <c r="C46" i="12"/>
  <c r="AY36" i="12"/>
  <c r="D46" i="12" s="1"/>
  <c r="BC33" i="12"/>
  <c r="F46" i="12"/>
  <c r="AZ36" i="12"/>
  <c r="G46" i="12" s="1"/>
  <c r="M33" i="12"/>
  <c r="BY33" i="12"/>
  <c r="F41" i="12"/>
  <c r="L36" i="12"/>
  <c r="G41" i="12" s="1"/>
  <c r="C44" i="12"/>
  <c r="AM33" i="12"/>
  <c r="AI36" i="12"/>
  <c r="D44" i="12" s="1"/>
  <c r="AK33" i="12"/>
  <c r="BB36" i="12"/>
  <c r="J46" i="12" s="1"/>
  <c r="I46" i="12"/>
  <c r="F49" i="12"/>
  <c r="BX36" i="12"/>
  <c r="G49" i="12" s="1"/>
  <c r="I41" i="12"/>
  <c r="N36" i="12"/>
  <c r="J41" i="12" s="1"/>
  <c r="AJ36" i="12"/>
  <c r="G44" i="12" s="1"/>
  <c r="F44" i="12"/>
  <c r="C47" i="12"/>
  <c r="BI33" i="12"/>
  <c r="BG36" i="12"/>
  <c r="D47" i="12" s="1"/>
  <c r="BK33" i="12"/>
  <c r="I49" i="12"/>
  <c r="BZ36" i="12"/>
  <c r="J49" i="12" s="1"/>
  <c r="O33" i="12"/>
  <c r="CA33" i="12"/>
  <c r="T36" i="12"/>
  <c r="G42" i="12" s="1"/>
  <c r="L42" i="12" s="1"/>
  <c r="F45" i="12"/>
  <c r="C42" i="12"/>
  <c r="U33" i="12"/>
  <c r="F36" i="12"/>
  <c r="J40" i="12" s="1"/>
  <c r="BR36" i="12"/>
  <c r="J48" i="12" s="1"/>
  <c r="W33" i="12"/>
  <c r="K36" i="12"/>
  <c r="D41" i="12" s="1"/>
  <c r="L41" i="12" s="1"/>
  <c r="AD36" i="12"/>
  <c r="J43" i="12" s="1"/>
  <c r="BW36" i="12"/>
  <c r="D49" i="12" s="1"/>
  <c r="BZ33" i="11"/>
  <c r="CA30" i="11"/>
  <c r="BY30" i="11"/>
  <c r="BW33" i="11"/>
  <c r="D46" i="11" s="1"/>
  <c r="BQ30" i="11"/>
  <c r="BO33" i="11"/>
  <c r="BS30" i="11"/>
  <c r="BP33" i="11"/>
  <c r="F45" i="11"/>
  <c r="BI30" i="11"/>
  <c r="BG33" i="11"/>
  <c r="D44" i="11" s="1"/>
  <c r="BK30" i="11"/>
  <c r="AZ33" i="11"/>
  <c r="BA30" i="11"/>
  <c r="BC30" i="11"/>
  <c r="AT33" i="11"/>
  <c r="I42" i="11"/>
  <c r="AU30" i="11"/>
  <c r="AS30" i="11"/>
  <c r="AQ33" i="11"/>
  <c r="D42" i="11" s="1"/>
  <c r="AL33" i="11"/>
  <c r="AM30" i="11"/>
  <c r="AK30" i="11"/>
  <c r="C41" i="11"/>
  <c r="AI33" i="11"/>
  <c r="AC30" i="11"/>
  <c r="AA33" i="11"/>
  <c r="AE30" i="11"/>
  <c r="W30" i="11"/>
  <c r="S33" i="11"/>
  <c r="D39" i="11" s="1"/>
  <c r="M30" i="11"/>
  <c r="K33" i="11"/>
  <c r="O30" i="11"/>
  <c r="C44" i="11"/>
  <c r="F30" i="11"/>
  <c r="I37" i="11" s="1"/>
  <c r="G40" i="11"/>
  <c r="I45" i="11"/>
  <c r="I38" i="11"/>
  <c r="J38" i="11"/>
  <c r="I46" i="11"/>
  <c r="J46" i="11"/>
  <c r="J41" i="11"/>
  <c r="I41" i="11"/>
  <c r="F39" i="11"/>
  <c r="G39" i="11"/>
  <c r="C42" i="11"/>
  <c r="I44" i="11"/>
  <c r="J44" i="11"/>
  <c r="C37" i="11"/>
  <c r="C33" i="11"/>
  <c r="D37" i="11" s="1"/>
  <c r="E30" i="11"/>
  <c r="I39" i="11"/>
  <c r="J39" i="11"/>
  <c r="G42" i="11"/>
  <c r="F42" i="11"/>
  <c r="C45" i="11"/>
  <c r="D45" i="11"/>
  <c r="D40" i="11"/>
  <c r="C40" i="11"/>
  <c r="F40" i="11"/>
  <c r="C43" i="11"/>
  <c r="D43" i="11"/>
  <c r="D38" i="11"/>
  <c r="C38" i="11"/>
  <c r="I40" i="11"/>
  <c r="J40" i="11"/>
  <c r="F43" i="11"/>
  <c r="G43" i="11"/>
  <c r="C46" i="11"/>
  <c r="F38" i="11"/>
  <c r="G46" i="11"/>
  <c r="F46" i="11"/>
  <c r="C39" i="11"/>
  <c r="F41" i="11"/>
  <c r="I43" i="11"/>
  <c r="D33" i="11"/>
  <c r="G37" i="11" s="1"/>
  <c r="J42" i="11"/>
  <c r="G45" i="11"/>
  <c r="D41" i="11"/>
  <c r="F44" i="11"/>
  <c r="BY33" i="10"/>
  <c r="BW36" i="10"/>
  <c r="CA33" i="10"/>
  <c r="BQ33" i="10"/>
  <c r="BO36" i="10"/>
  <c r="BS33" i="10"/>
  <c r="BK33" i="10"/>
  <c r="C47" i="10"/>
  <c r="BG36" i="10"/>
  <c r="D47" i="10" s="1"/>
  <c r="BB36" i="10"/>
  <c r="J46" i="10" s="1"/>
  <c r="I46" i="10"/>
  <c r="BC33" i="10"/>
  <c r="AY36" i="10"/>
  <c r="D46" i="10" s="1"/>
  <c r="AU33" i="10"/>
  <c r="AQ36" i="10"/>
  <c r="AL36" i="10"/>
  <c r="AM33" i="10"/>
  <c r="AI36" i="10"/>
  <c r="D44" i="10" s="1"/>
  <c r="AC33" i="10"/>
  <c r="AA36" i="10"/>
  <c r="AE33" i="10"/>
  <c r="AD36" i="10"/>
  <c r="I43" i="10"/>
  <c r="U33" i="10"/>
  <c r="S36" i="10"/>
  <c r="D42" i="10" s="1"/>
  <c r="W33" i="10"/>
  <c r="M33" i="10"/>
  <c r="K36" i="10"/>
  <c r="O33" i="10"/>
  <c r="F41" i="10"/>
  <c r="G41" i="10"/>
  <c r="G49" i="10"/>
  <c r="F49" i="10"/>
  <c r="I41" i="10"/>
  <c r="J41" i="10"/>
  <c r="I49" i="10"/>
  <c r="J49" i="10"/>
  <c r="J44" i="10"/>
  <c r="I44" i="10"/>
  <c r="G44" i="10"/>
  <c r="F44" i="10"/>
  <c r="C45" i="10"/>
  <c r="D45" i="10"/>
  <c r="I47" i="10"/>
  <c r="J47" i="10"/>
  <c r="C48" i="10"/>
  <c r="D48" i="10"/>
  <c r="G33" i="10"/>
  <c r="C40" i="10"/>
  <c r="D40" i="10"/>
  <c r="E33" i="10"/>
  <c r="F40" i="10"/>
  <c r="D36" i="10"/>
  <c r="G40" i="10" s="1"/>
  <c r="D43" i="10"/>
  <c r="C43" i="10"/>
  <c r="I45" i="10"/>
  <c r="J45" i="10"/>
  <c r="F48" i="10"/>
  <c r="G48" i="10"/>
  <c r="G45" i="10"/>
  <c r="F45" i="10"/>
  <c r="G43" i="10"/>
  <c r="F43" i="10"/>
  <c r="C46" i="10"/>
  <c r="I48" i="10"/>
  <c r="J48" i="10"/>
  <c r="I42" i="10"/>
  <c r="J42" i="10"/>
  <c r="D41" i="10"/>
  <c r="C41" i="10"/>
  <c r="F46" i="10"/>
  <c r="G46" i="10"/>
  <c r="C49" i="10"/>
  <c r="D49" i="10"/>
  <c r="F42" i="10"/>
  <c r="C42" i="10"/>
  <c r="J40" i="10"/>
  <c r="J43" i="10"/>
  <c r="F47" i="10"/>
  <c r="CA35" i="9"/>
  <c r="BY35" i="9"/>
  <c r="BW38" i="9"/>
  <c r="D51" i="9" s="1"/>
  <c r="BR38" i="9"/>
  <c r="I50" i="9"/>
  <c r="BS35" i="9"/>
  <c r="BO38" i="9"/>
  <c r="BI35" i="9"/>
  <c r="BK35" i="9"/>
  <c r="BG38" i="9"/>
  <c r="D49" i="9" s="1"/>
  <c r="BA35" i="9"/>
  <c r="AY38" i="9"/>
  <c r="BC35" i="9"/>
  <c r="AS35" i="9"/>
  <c r="AQ38" i="9"/>
  <c r="AU35" i="9"/>
  <c r="AM35" i="9"/>
  <c r="AI38" i="9"/>
  <c r="AC35" i="9"/>
  <c r="AA38" i="9"/>
  <c r="AE35" i="9"/>
  <c r="V38" i="9"/>
  <c r="I44" i="9"/>
  <c r="U35" i="9"/>
  <c r="W35" i="9"/>
  <c r="S38" i="9"/>
  <c r="D44" i="9" s="1"/>
  <c r="M35" i="9"/>
  <c r="K38" i="9"/>
  <c r="O35" i="9"/>
  <c r="I49" i="9"/>
  <c r="J49" i="9"/>
  <c r="G43" i="9"/>
  <c r="F43" i="9"/>
  <c r="G51" i="9"/>
  <c r="F51" i="9"/>
  <c r="I51" i="9"/>
  <c r="J51" i="9"/>
  <c r="J46" i="9"/>
  <c r="I46" i="9"/>
  <c r="C44" i="9"/>
  <c r="I43" i="9"/>
  <c r="J43" i="9"/>
  <c r="C47" i="9"/>
  <c r="D47" i="9"/>
  <c r="G47" i="9"/>
  <c r="F47" i="9"/>
  <c r="F42" i="9"/>
  <c r="D38" i="9"/>
  <c r="G42" i="9" s="1"/>
  <c r="C45" i="9"/>
  <c r="D45" i="9"/>
  <c r="I47" i="9"/>
  <c r="J47" i="9"/>
  <c r="F50" i="9"/>
  <c r="G50" i="9"/>
  <c r="C50" i="9"/>
  <c r="D50" i="9"/>
  <c r="G45" i="9"/>
  <c r="F45" i="9"/>
  <c r="C48" i="9"/>
  <c r="D48" i="9"/>
  <c r="G35" i="9"/>
  <c r="C38" i="9"/>
  <c r="D42" i="9" s="1"/>
  <c r="E35" i="9"/>
  <c r="C42" i="9"/>
  <c r="D43" i="9"/>
  <c r="C43" i="9"/>
  <c r="I45" i="9"/>
  <c r="J45" i="9"/>
  <c r="F48" i="9"/>
  <c r="G48" i="9"/>
  <c r="C51" i="9"/>
  <c r="J50" i="9"/>
  <c r="F44" i="9"/>
  <c r="J44" i="9"/>
  <c r="F46" i="9"/>
  <c r="I48" i="9"/>
  <c r="C49" i="9"/>
  <c r="D46" i="9"/>
  <c r="F38" i="9"/>
  <c r="J42" i="9" s="1"/>
  <c r="F49" i="9"/>
  <c r="A49" i="8"/>
  <c r="A48" i="8"/>
  <c r="A47" i="8"/>
  <c r="A46" i="8"/>
  <c r="A45" i="8"/>
  <c r="A44" i="8"/>
  <c r="A43" i="8"/>
  <c r="A42" i="8"/>
  <c r="A41" i="8"/>
  <c r="A40" i="8"/>
  <c r="I38" i="8"/>
  <c r="F38" i="8"/>
  <c r="C38" i="8"/>
  <c r="BZ35" i="8"/>
  <c r="BX35" i="8"/>
  <c r="BR35" i="8"/>
  <c r="BP35" i="8"/>
  <c r="BJ35" i="8"/>
  <c r="BH35" i="8"/>
  <c r="BB35" i="8"/>
  <c r="AZ35" i="8"/>
  <c r="AT35" i="8"/>
  <c r="AR35" i="8"/>
  <c r="AL35" i="8"/>
  <c r="AJ35" i="8"/>
  <c r="AD35" i="8"/>
  <c r="AB35" i="8"/>
  <c r="V35" i="8"/>
  <c r="T35" i="8"/>
  <c r="N35" i="8"/>
  <c r="L35" i="8"/>
  <c r="F35" i="8"/>
  <c r="D35" i="8"/>
  <c r="BZ34" i="8"/>
  <c r="BX34" i="8"/>
  <c r="BR34" i="8"/>
  <c r="BP34" i="8"/>
  <c r="BJ34" i="8"/>
  <c r="BH34" i="8"/>
  <c r="BB34" i="8"/>
  <c r="AZ34" i="8"/>
  <c r="AT34" i="8"/>
  <c r="AR34" i="8"/>
  <c r="AL34" i="8"/>
  <c r="AJ34" i="8"/>
  <c r="AD34" i="8"/>
  <c r="AB34" i="8"/>
  <c r="V34" i="8"/>
  <c r="T34" i="8"/>
  <c r="N34" i="8"/>
  <c r="L34" i="8"/>
  <c r="F34" i="8"/>
  <c r="F33" i="8" s="1"/>
  <c r="D34" i="8"/>
  <c r="AR33" i="8"/>
  <c r="AR36" i="8" s="1"/>
  <c r="G45" i="8" s="1"/>
  <c r="V33" i="8"/>
  <c r="I42" i="8" s="1"/>
  <c r="CA32" i="8"/>
  <c r="BY32" i="8"/>
  <c r="BS32" i="8"/>
  <c r="BQ32" i="8"/>
  <c r="BK32" i="8"/>
  <c r="BI32" i="8"/>
  <c r="BC32" i="8"/>
  <c r="BA32" i="8"/>
  <c r="AU32" i="8"/>
  <c r="AS32" i="8"/>
  <c r="AM32" i="8"/>
  <c r="AK32" i="8"/>
  <c r="AE32" i="8"/>
  <c r="AC32" i="8"/>
  <c r="W32" i="8"/>
  <c r="U32" i="8"/>
  <c r="O32" i="8"/>
  <c r="M32" i="8"/>
  <c r="G32" i="8"/>
  <c r="E32" i="8"/>
  <c r="CA31" i="8"/>
  <c r="BY31" i="8"/>
  <c r="BS31" i="8"/>
  <c r="BQ31" i="8"/>
  <c r="BK31" i="8"/>
  <c r="BI31" i="8"/>
  <c r="BC31" i="8"/>
  <c r="BA31" i="8"/>
  <c r="AU31" i="8"/>
  <c r="AS31" i="8"/>
  <c r="AM31" i="8"/>
  <c r="AK31" i="8"/>
  <c r="AE31" i="8"/>
  <c r="AC31" i="8"/>
  <c r="W31" i="8"/>
  <c r="U31" i="8"/>
  <c r="O31" i="8"/>
  <c r="M31" i="8"/>
  <c r="G31" i="8"/>
  <c r="E31" i="8"/>
  <c r="CA30" i="8"/>
  <c r="BY30" i="8"/>
  <c r="BS30" i="8"/>
  <c r="BQ30" i="8"/>
  <c r="BK30" i="8"/>
  <c r="BI30" i="8"/>
  <c r="BC30" i="8"/>
  <c r="BA30" i="8"/>
  <c r="AU30" i="8"/>
  <c r="AS30" i="8"/>
  <c r="AM30" i="8"/>
  <c r="AK30" i="8"/>
  <c r="AE30" i="8"/>
  <c r="AC30" i="8"/>
  <c r="W30" i="8"/>
  <c r="U30" i="8"/>
  <c r="O30" i="8"/>
  <c r="M30" i="8"/>
  <c r="G30" i="8"/>
  <c r="E30" i="8"/>
  <c r="CA29" i="8"/>
  <c r="BY29" i="8"/>
  <c r="BS29" i="8"/>
  <c r="BQ29" i="8"/>
  <c r="BK29" i="8"/>
  <c r="BI29" i="8"/>
  <c r="BC29" i="8"/>
  <c r="BA29" i="8"/>
  <c r="AU29" i="8"/>
  <c r="AS29" i="8"/>
  <c r="AM29" i="8"/>
  <c r="AK29" i="8"/>
  <c r="AE29" i="8"/>
  <c r="AC29" i="8"/>
  <c r="W29" i="8"/>
  <c r="U29" i="8"/>
  <c r="O29" i="8"/>
  <c r="M29" i="8"/>
  <c r="G29" i="8"/>
  <c r="E29" i="8"/>
  <c r="CA28" i="8"/>
  <c r="BY28" i="8"/>
  <c r="BS28" i="8"/>
  <c r="BQ28" i="8"/>
  <c r="BK28" i="8"/>
  <c r="BI28" i="8"/>
  <c r="BC28" i="8"/>
  <c r="BA28" i="8"/>
  <c r="AU28" i="8"/>
  <c r="AS28" i="8"/>
  <c r="AM28" i="8"/>
  <c r="AK28" i="8"/>
  <c r="AE28" i="8"/>
  <c r="AC28" i="8"/>
  <c r="W28" i="8"/>
  <c r="U28" i="8"/>
  <c r="O28" i="8"/>
  <c r="M28" i="8"/>
  <c r="G28" i="8"/>
  <c r="E28" i="8"/>
  <c r="BZ26" i="8"/>
  <c r="BX26" i="8"/>
  <c r="BX33" i="8" s="1"/>
  <c r="BW26" i="8"/>
  <c r="BW33" i="8" s="1"/>
  <c r="BR26" i="8"/>
  <c r="BR33" i="8" s="1"/>
  <c r="I48" i="8" s="1"/>
  <c r="BP26" i="8"/>
  <c r="BP33" i="8" s="1"/>
  <c r="BO26" i="8"/>
  <c r="BO33" i="8" s="1"/>
  <c r="BJ26" i="8"/>
  <c r="BJ33" i="8" s="1"/>
  <c r="BH26" i="8"/>
  <c r="BH33" i="8" s="1"/>
  <c r="BG26" i="8"/>
  <c r="BG33" i="8" s="1"/>
  <c r="C47" i="8" s="1"/>
  <c r="BB26" i="8"/>
  <c r="AZ26" i="8"/>
  <c r="AY26" i="8"/>
  <c r="AY33" i="8" s="1"/>
  <c r="AT26" i="8"/>
  <c r="AT33" i="8" s="1"/>
  <c r="AR26" i="8"/>
  <c r="AQ26" i="8"/>
  <c r="AQ33" i="8" s="1"/>
  <c r="AL26" i="8"/>
  <c r="AJ26" i="8"/>
  <c r="AJ33" i="8" s="1"/>
  <c r="AI26" i="8"/>
  <c r="AI33" i="8" s="1"/>
  <c r="AD26" i="8"/>
  <c r="AD33" i="8" s="1"/>
  <c r="I43" i="8" s="1"/>
  <c r="AB26" i="8"/>
  <c r="AB33" i="8" s="1"/>
  <c r="AA26" i="8"/>
  <c r="AA33" i="8" s="1"/>
  <c r="V26" i="8"/>
  <c r="T26" i="8"/>
  <c r="T33" i="8" s="1"/>
  <c r="F42" i="8" s="1"/>
  <c r="S26" i="8"/>
  <c r="S33" i="8" s="1"/>
  <c r="S36" i="8" s="1"/>
  <c r="D42" i="8" s="1"/>
  <c r="N26" i="8"/>
  <c r="L26" i="8"/>
  <c r="L33" i="8" s="1"/>
  <c r="K26" i="8"/>
  <c r="K33" i="8" s="1"/>
  <c r="F26" i="8"/>
  <c r="D26" i="8"/>
  <c r="D33" i="8" s="1"/>
  <c r="C26" i="8"/>
  <c r="C33" i="8" s="1"/>
  <c r="CA25" i="8"/>
  <c r="BY25" i="8"/>
  <c r="BS25" i="8"/>
  <c r="BQ25" i="8"/>
  <c r="BK25" i="8"/>
  <c r="BI25" i="8"/>
  <c r="BC25" i="8"/>
  <c r="BA25" i="8"/>
  <c r="AU25" i="8"/>
  <c r="AS25" i="8"/>
  <c r="AM25" i="8"/>
  <c r="AK25" i="8"/>
  <c r="AE25" i="8"/>
  <c r="AC25" i="8"/>
  <c r="W25" i="8"/>
  <c r="U25" i="8"/>
  <c r="O25" i="8"/>
  <c r="M25" i="8"/>
  <c r="G25" i="8"/>
  <c r="E25" i="8"/>
  <c r="CA24" i="8"/>
  <c r="BY24" i="8"/>
  <c r="BS24" i="8"/>
  <c r="BQ24" i="8"/>
  <c r="BK24" i="8"/>
  <c r="BI24" i="8"/>
  <c r="BC24" i="8"/>
  <c r="BA24" i="8"/>
  <c r="AU24" i="8"/>
  <c r="AS24" i="8"/>
  <c r="AM24" i="8"/>
  <c r="AK24" i="8"/>
  <c r="AE24" i="8"/>
  <c r="AC24" i="8"/>
  <c r="W24" i="8"/>
  <c r="U24" i="8"/>
  <c r="O24" i="8"/>
  <c r="M24" i="8"/>
  <c r="G24" i="8"/>
  <c r="E24" i="8"/>
  <c r="CA23" i="8"/>
  <c r="BY23" i="8"/>
  <c r="BS23" i="8"/>
  <c r="BQ23" i="8"/>
  <c r="BK23" i="8"/>
  <c r="BI23" i="8"/>
  <c r="BC23" i="8"/>
  <c r="BA23" i="8"/>
  <c r="AU23" i="8"/>
  <c r="AS23" i="8"/>
  <c r="AM23" i="8"/>
  <c r="AK23" i="8"/>
  <c r="AE23" i="8"/>
  <c r="AC23" i="8"/>
  <c r="W23" i="8"/>
  <c r="U23" i="8"/>
  <c r="O23" i="8"/>
  <c r="M23" i="8"/>
  <c r="G23" i="8"/>
  <c r="E23" i="8"/>
  <c r="CA22" i="8"/>
  <c r="BY22" i="8"/>
  <c r="BS22" i="8"/>
  <c r="BQ22" i="8"/>
  <c r="BK22" i="8"/>
  <c r="BI22" i="8"/>
  <c r="BC22" i="8"/>
  <c r="BA22" i="8"/>
  <c r="AU22" i="8"/>
  <c r="AS22" i="8"/>
  <c r="AM22" i="8"/>
  <c r="AK22" i="8"/>
  <c r="AE22" i="8"/>
  <c r="AC22" i="8"/>
  <c r="W22" i="8"/>
  <c r="U22" i="8"/>
  <c r="O22" i="8"/>
  <c r="M22" i="8"/>
  <c r="G22" i="8"/>
  <c r="E22" i="8"/>
  <c r="CA21" i="8"/>
  <c r="BY21" i="8"/>
  <c r="BS21" i="8"/>
  <c r="BQ21" i="8"/>
  <c r="BK21" i="8"/>
  <c r="BI21" i="8"/>
  <c r="BC21" i="8"/>
  <c r="BA21" i="8"/>
  <c r="AU21" i="8"/>
  <c r="AS21" i="8"/>
  <c r="AM21" i="8"/>
  <c r="AK21" i="8"/>
  <c r="AE21" i="8"/>
  <c r="AC21" i="8"/>
  <c r="W21" i="8"/>
  <c r="U21" i="8"/>
  <c r="O21" i="8"/>
  <c r="M21" i="8"/>
  <c r="G21" i="8"/>
  <c r="E21" i="8"/>
  <c r="CA20" i="8"/>
  <c r="BY20" i="8"/>
  <c r="BS20" i="8"/>
  <c r="BQ20" i="8"/>
  <c r="BK20" i="8"/>
  <c r="BI20" i="8"/>
  <c r="BC20" i="8"/>
  <c r="BA20" i="8"/>
  <c r="AU20" i="8"/>
  <c r="AS20" i="8"/>
  <c r="AM20" i="8"/>
  <c r="AK20" i="8"/>
  <c r="AE20" i="8"/>
  <c r="AC20" i="8"/>
  <c r="W20" i="8"/>
  <c r="U20" i="8"/>
  <c r="O20" i="8"/>
  <c r="M20" i="8"/>
  <c r="G20" i="8"/>
  <c r="E20" i="8"/>
  <c r="CA19" i="8"/>
  <c r="BY19" i="8"/>
  <c r="BS19" i="8"/>
  <c r="BQ19" i="8"/>
  <c r="BK19" i="8"/>
  <c r="BI19" i="8"/>
  <c r="BC19" i="8"/>
  <c r="BA19" i="8"/>
  <c r="AU19" i="8"/>
  <c r="AS19" i="8"/>
  <c r="AM19" i="8"/>
  <c r="AK19" i="8"/>
  <c r="AE19" i="8"/>
  <c r="AC19" i="8"/>
  <c r="W19" i="8"/>
  <c r="U19" i="8"/>
  <c r="O19" i="8"/>
  <c r="M19" i="8"/>
  <c r="G19" i="8"/>
  <c r="E19" i="8"/>
  <c r="CA18" i="8"/>
  <c r="BY18" i="8"/>
  <c r="BS18" i="8"/>
  <c r="BQ18" i="8"/>
  <c r="BK18" i="8"/>
  <c r="BI18" i="8"/>
  <c r="BC18" i="8"/>
  <c r="BA18" i="8"/>
  <c r="AU18" i="8"/>
  <c r="AS18" i="8"/>
  <c r="AM18" i="8"/>
  <c r="AK18" i="8"/>
  <c r="AE18" i="8"/>
  <c r="AC18" i="8"/>
  <c r="W18" i="8"/>
  <c r="U18" i="8"/>
  <c r="O18" i="8"/>
  <c r="M18" i="8"/>
  <c r="G18" i="8"/>
  <c r="E18" i="8"/>
  <c r="CA17" i="8"/>
  <c r="BY17" i="8"/>
  <c r="BS17" i="8"/>
  <c r="BQ17" i="8"/>
  <c r="BK17" i="8"/>
  <c r="BI17" i="8"/>
  <c r="BC17" i="8"/>
  <c r="BA17" i="8"/>
  <c r="AU17" i="8"/>
  <c r="AS17" i="8"/>
  <c r="AM17" i="8"/>
  <c r="AK17" i="8"/>
  <c r="AE17" i="8"/>
  <c r="AC17" i="8"/>
  <c r="W17" i="8"/>
  <c r="U17" i="8"/>
  <c r="O17" i="8"/>
  <c r="M17" i="8"/>
  <c r="G17" i="8"/>
  <c r="E17" i="8"/>
  <c r="CA16" i="8"/>
  <c r="BY16" i="8"/>
  <c r="BS16" i="8"/>
  <c r="BQ16" i="8"/>
  <c r="BK16" i="8"/>
  <c r="BI16" i="8"/>
  <c r="BC16" i="8"/>
  <c r="BA16" i="8"/>
  <c r="AU16" i="8"/>
  <c r="AS16" i="8"/>
  <c r="AM16" i="8"/>
  <c r="AK16" i="8"/>
  <c r="AE16" i="8"/>
  <c r="AC16" i="8"/>
  <c r="W16" i="8"/>
  <c r="U16" i="8"/>
  <c r="O16" i="8"/>
  <c r="M16" i="8"/>
  <c r="G16" i="8"/>
  <c r="E16" i="8"/>
  <c r="CA15" i="8"/>
  <c r="BY15" i="8"/>
  <c r="BS15" i="8"/>
  <c r="BQ15" i="8"/>
  <c r="BK15" i="8"/>
  <c r="BI15" i="8"/>
  <c r="BC15" i="8"/>
  <c r="BA15" i="8"/>
  <c r="AU15" i="8"/>
  <c r="AS15" i="8"/>
  <c r="AM15" i="8"/>
  <c r="AK15" i="8"/>
  <c r="AE15" i="8"/>
  <c r="AC15" i="8"/>
  <c r="W15" i="8"/>
  <c r="U15" i="8"/>
  <c r="O15" i="8"/>
  <c r="M15" i="8"/>
  <c r="G15" i="8"/>
  <c r="E15" i="8"/>
  <c r="CA14" i="8"/>
  <c r="BY14" i="8"/>
  <c r="BS14" i="8"/>
  <c r="BQ14" i="8"/>
  <c r="BK14" i="8"/>
  <c r="BI14" i="8"/>
  <c r="BC14" i="8"/>
  <c r="BA14" i="8"/>
  <c r="AU14" i="8"/>
  <c r="AS14" i="8"/>
  <c r="AM14" i="8"/>
  <c r="AK14" i="8"/>
  <c r="AE14" i="8"/>
  <c r="AC14" i="8"/>
  <c r="W14" i="8"/>
  <c r="U14" i="8"/>
  <c r="O14" i="8"/>
  <c r="M14" i="8"/>
  <c r="G14" i="8"/>
  <c r="E14" i="8"/>
  <c r="CA13" i="8"/>
  <c r="BY13" i="8"/>
  <c r="BS13" i="8"/>
  <c r="BQ13" i="8"/>
  <c r="BK13" i="8"/>
  <c r="BI13" i="8"/>
  <c r="BC13" i="8"/>
  <c r="BA13" i="8"/>
  <c r="AU13" i="8"/>
  <c r="AS13" i="8"/>
  <c r="AM13" i="8"/>
  <c r="AK13" i="8"/>
  <c r="AE13" i="8"/>
  <c r="AC13" i="8"/>
  <c r="W13" i="8"/>
  <c r="U13" i="8"/>
  <c r="O13" i="8"/>
  <c r="M13" i="8"/>
  <c r="G13" i="8"/>
  <c r="E13" i="8"/>
  <c r="CA12" i="8"/>
  <c r="BY12" i="8"/>
  <c r="BS12" i="8"/>
  <c r="BQ12" i="8"/>
  <c r="BK12" i="8"/>
  <c r="BI12" i="8"/>
  <c r="BC12" i="8"/>
  <c r="BA12" i="8"/>
  <c r="AU12" i="8"/>
  <c r="AS12" i="8"/>
  <c r="AM12" i="8"/>
  <c r="AK12" i="8"/>
  <c r="AE12" i="8"/>
  <c r="AC12" i="8"/>
  <c r="W12" i="8"/>
  <c r="U12" i="8"/>
  <c r="O12" i="8"/>
  <c r="M12" i="8"/>
  <c r="G12" i="8"/>
  <c r="E12" i="8"/>
  <c r="CA11" i="8"/>
  <c r="BY11" i="8"/>
  <c r="BS11" i="8"/>
  <c r="BQ11" i="8"/>
  <c r="BK11" i="8"/>
  <c r="BI11" i="8"/>
  <c r="BC11" i="8"/>
  <c r="BA11" i="8"/>
  <c r="AU11" i="8"/>
  <c r="AS11" i="8"/>
  <c r="AM11" i="8"/>
  <c r="AK11" i="8"/>
  <c r="AE11" i="8"/>
  <c r="AC11" i="8"/>
  <c r="W11" i="8"/>
  <c r="U11" i="8"/>
  <c r="O11" i="8"/>
  <c r="M11" i="8"/>
  <c r="G11" i="8"/>
  <c r="E11" i="8"/>
  <c r="CA10" i="8"/>
  <c r="BY10" i="8"/>
  <c r="BS10" i="8"/>
  <c r="BQ10" i="8"/>
  <c r="BK10" i="8"/>
  <c r="BI10" i="8"/>
  <c r="BC10" i="8"/>
  <c r="BA10" i="8"/>
  <c r="AU10" i="8"/>
  <c r="AS10" i="8"/>
  <c r="AM10" i="8"/>
  <c r="AK10" i="8"/>
  <c r="AE10" i="8"/>
  <c r="AC10" i="8"/>
  <c r="W10" i="8"/>
  <c r="U10" i="8"/>
  <c r="O10" i="8"/>
  <c r="M10" i="8"/>
  <c r="G10" i="8"/>
  <c r="E10" i="8"/>
  <c r="CA9" i="8"/>
  <c r="BY9" i="8"/>
  <c r="BS9" i="8"/>
  <c r="BQ9" i="8"/>
  <c r="BK9" i="8"/>
  <c r="BI9" i="8"/>
  <c r="BC9" i="8"/>
  <c r="BA9" i="8"/>
  <c r="AU9" i="8"/>
  <c r="AS9" i="8"/>
  <c r="AM9" i="8"/>
  <c r="AK9" i="8"/>
  <c r="AE9" i="8"/>
  <c r="AC9" i="8"/>
  <c r="W9" i="8"/>
  <c r="U9" i="8"/>
  <c r="O9" i="8"/>
  <c r="M9" i="8"/>
  <c r="G9" i="8"/>
  <c r="E9" i="8"/>
  <c r="CA8" i="8"/>
  <c r="BY8" i="8"/>
  <c r="BS8" i="8"/>
  <c r="BQ8" i="8"/>
  <c r="BK8" i="8"/>
  <c r="BI8" i="8"/>
  <c r="BC8" i="8"/>
  <c r="BA8" i="8"/>
  <c r="AU8" i="8"/>
  <c r="AS8" i="8"/>
  <c r="AM8" i="8"/>
  <c r="AK8" i="8"/>
  <c r="AE8" i="8"/>
  <c r="AC8" i="8"/>
  <c r="W8" i="8"/>
  <c r="U8" i="8"/>
  <c r="O8" i="8"/>
  <c r="M8" i="8"/>
  <c r="G8" i="8"/>
  <c r="E8" i="8"/>
  <c r="CA7" i="8"/>
  <c r="BY7" i="8"/>
  <c r="BS7" i="8"/>
  <c r="BQ7" i="8"/>
  <c r="BK7" i="8"/>
  <c r="BI7" i="8"/>
  <c r="BC7" i="8"/>
  <c r="BA7" i="8"/>
  <c r="AU7" i="8"/>
  <c r="AS7" i="8"/>
  <c r="AM7" i="8"/>
  <c r="AK7" i="8"/>
  <c r="AE7" i="8"/>
  <c r="AC7" i="8"/>
  <c r="W7" i="8"/>
  <c r="U7" i="8"/>
  <c r="O7" i="8"/>
  <c r="M7" i="8"/>
  <c r="G7" i="8"/>
  <c r="E7" i="8"/>
  <c r="CA6" i="8"/>
  <c r="BY6" i="8"/>
  <c r="BS6" i="8"/>
  <c r="BQ6" i="8"/>
  <c r="BK6" i="8"/>
  <c r="BI6" i="8"/>
  <c r="BC6" i="8"/>
  <c r="BA6" i="8"/>
  <c r="AU6" i="8"/>
  <c r="AS6" i="8"/>
  <c r="AM6" i="8"/>
  <c r="AK6" i="8"/>
  <c r="AE6" i="8"/>
  <c r="AC6" i="8"/>
  <c r="W6" i="8"/>
  <c r="U6" i="8"/>
  <c r="O6" i="8"/>
  <c r="M6" i="8"/>
  <c r="G6" i="8"/>
  <c r="E6" i="8"/>
  <c r="CA5" i="8"/>
  <c r="BY5" i="8"/>
  <c r="BS5" i="8"/>
  <c r="BQ5" i="8"/>
  <c r="BK5" i="8"/>
  <c r="BI5" i="8"/>
  <c r="BC5" i="8"/>
  <c r="BA5" i="8"/>
  <c r="AU5" i="8"/>
  <c r="AS5" i="8"/>
  <c r="AM5" i="8"/>
  <c r="AK5" i="8"/>
  <c r="AE5" i="8"/>
  <c r="AC5" i="8"/>
  <c r="W5" i="8"/>
  <c r="U5" i="8"/>
  <c r="O5" i="8"/>
  <c r="M5" i="8"/>
  <c r="G5" i="8"/>
  <c r="E5" i="8"/>
  <c r="CA4" i="8"/>
  <c r="BY4" i="8"/>
  <c r="BS4" i="8"/>
  <c r="BQ4" i="8"/>
  <c r="BK4" i="8"/>
  <c r="BI4" i="8"/>
  <c r="BC4" i="8"/>
  <c r="BA4" i="8"/>
  <c r="AU4" i="8"/>
  <c r="AS4" i="8"/>
  <c r="AM4" i="8"/>
  <c r="AK4" i="8"/>
  <c r="AE4" i="8"/>
  <c r="AC4" i="8"/>
  <c r="W4" i="8"/>
  <c r="U4" i="8"/>
  <c r="O4" i="8"/>
  <c r="M4" i="8"/>
  <c r="G4" i="8"/>
  <c r="E4" i="8"/>
  <c r="BZ2" i="8"/>
  <c r="BX2" i="8"/>
  <c r="BW2" i="8"/>
  <c r="BR2" i="8"/>
  <c r="BP2" i="8"/>
  <c r="BO2" i="8"/>
  <c r="BJ2" i="8"/>
  <c r="BH2" i="8"/>
  <c r="BG2" i="8"/>
  <c r="BB2" i="8"/>
  <c r="AZ2" i="8"/>
  <c r="AY2" i="8"/>
  <c r="AT2" i="8"/>
  <c r="AR2" i="8"/>
  <c r="AQ2" i="8"/>
  <c r="AL2" i="8"/>
  <c r="AJ2" i="8"/>
  <c r="AI2" i="8"/>
  <c r="AD2" i="8"/>
  <c r="AB2" i="8"/>
  <c r="AA2" i="8"/>
  <c r="V2" i="8"/>
  <c r="T2" i="8"/>
  <c r="S2" i="8"/>
  <c r="N2" i="8"/>
  <c r="L2" i="8"/>
  <c r="K2" i="8"/>
  <c r="BZ35" i="6"/>
  <c r="BX35" i="6"/>
  <c r="BZ34" i="6"/>
  <c r="BX34" i="6"/>
  <c r="BW33" i="6"/>
  <c r="CA32" i="6"/>
  <c r="BY32" i="6"/>
  <c r="CA31" i="6"/>
  <c r="BY31" i="6"/>
  <c r="CA30" i="6"/>
  <c r="BY30" i="6"/>
  <c r="CA29" i="6"/>
  <c r="BY29" i="6"/>
  <c r="CA28" i="6"/>
  <c r="BY28" i="6"/>
  <c r="BZ26" i="6"/>
  <c r="BZ33" i="6" s="1"/>
  <c r="BX26" i="6"/>
  <c r="BW26" i="6"/>
  <c r="CA25" i="6"/>
  <c r="BY25" i="6"/>
  <c r="CA24" i="6"/>
  <c r="BY24" i="6"/>
  <c r="CA23" i="6"/>
  <c r="BY23" i="6"/>
  <c r="CA22" i="6"/>
  <c r="BY22" i="6"/>
  <c r="CA21" i="6"/>
  <c r="BY21" i="6"/>
  <c r="CA20" i="6"/>
  <c r="BY20" i="6"/>
  <c r="CA19" i="6"/>
  <c r="BY19" i="6"/>
  <c r="CA18" i="6"/>
  <c r="BY18" i="6"/>
  <c r="CA17" i="6"/>
  <c r="BY17" i="6"/>
  <c r="CA16" i="6"/>
  <c r="BY16" i="6"/>
  <c r="CA15" i="6"/>
  <c r="BY15" i="6"/>
  <c r="CA14" i="6"/>
  <c r="BY14" i="6"/>
  <c r="CA13" i="6"/>
  <c r="BY13" i="6"/>
  <c r="CA12" i="6"/>
  <c r="BY12" i="6"/>
  <c r="CA11" i="6"/>
  <c r="BY11" i="6"/>
  <c r="CA10" i="6"/>
  <c r="BY10" i="6"/>
  <c r="CA9" i="6"/>
  <c r="BY9" i="6"/>
  <c r="CA8" i="6"/>
  <c r="BY8" i="6"/>
  <c r="CA7" i="6"/>
  <c r="BY7" i="6"/>
  <c r="CA6" i="6"/>
  <c r="BY6" i="6"/>
  <c r="CA5" i="6"/>
  <c r="BY5" i="6"/>
  <c r="CA4" i="6"/>
  <c r="BY4" i="6"/>
  <c r="BR35" i="6"/>
  <c r="BP35" i="6"/>
  <c r="BR34" i="6"/>
  <c r="BP34" i="6"/>
  <c r="BS32" i="6"/>
  <c r="BQ32" i="6"/>
  <c r="BS31" i="6"/>
  <c r="BQ31" i="6"/>
  <c r="BS30" i="6"/>
  <c r="BQ30" i="6"/>
  <c r="BS29" i="6"/>
  <c r="BQ29" i="6"/>
  <c r="BS28" i="6"/>
  <c r="BQ28" i="6"/>
  <c r="BR26" i="6"/>
  <c r="BR33" i="6" s="1"/>
  <c r="BR36" i="6" s="1"/>
  <c r="BP26" i="6"/>
  <c r="BP33" i="6" s="1"/>
  <c r="BO26" i="6"/>
  <c r="BO33" i="6" s="1"/>
  <c r="BQ33" i="6" s="1"/>
  <c r="BS25" i="6"/>
  <c r="BQ25" i="6"/>
  <c r="BS24" i="6"/>
  <c r="BQ24" i="6"/>
  <c r="BS23" i="6"/>
  <c r="BQ23" i="6"/>
  <c r="BS22" i="6"/>
  <c r="BQ22" i="6"/>
  <c r="BS21" i="6"/>
  <c r="BQ21" i="6"/>
  <c r="BS20" i="6"/>
  <c r="BQ20" i="6"/>
  <c r="BS19" i="6"/>
  <c r="BQ19" i="6"/>
  <c r="BS18" i="6"/>
  <c r="BQ18" i="6"/>
  <c r="BS17" i="6"/>
  <c r="BQ17" i="6"/>
  <c r="BS16" i="6"/>
  <c r="BQ16" i="6"/>
  <c r="BS15" i="6"/>
  <c r="BQ15" i="6"/>
  <c r="BS14" i="6"/>
  <c r="BQ14" i="6"/>
  <c r="BS13" i="6"/>
  <c r="BQ13" i="6"/>
  <c r="BS12" i="6"/>
  <c r="BQ12" i="6"/>
  <c r="BS11" i="6"/>
  <c r="BQ11" i="6"/>
  <c r="BS10" i="6"/>
  <c r="BQ10" i="6"/>
  <c r="BS9" i="6"/>
  <c r="BQ9" i="6"/>
  <c r="BS8" i="6"/>
  <c r="BQ8" i="6"/>
  <c r="BS7" i="6"/>
  <c r="BQ7" i="6"/>
  <c r="BS6" i="6"/>
  <c r="BQ6" i="6"/>
  <c r="BS5" i="6"/>
  <c r="BQ5" i="6"/>
  <c r="BS4" i="6"/>
  <c r="BQ4" i="6"/>
  <c r="BJ35" i="6"/>
  <c r="BH35" i="6"/>
  <c r="BJ34" i="6"/>
  <c r="BH34" i="6"/>
  <c r="BK32" i="6"/>
  <c r="BI32" i="6"/>
  <c r="BK31" i="6"/>
  <c r="BI31" i="6"/>
  <c r="BK30" i="6"/>
  <c r="BI30" i="6"/>
  <c r="BK29" i="6"/>
  <c r="BI29" i="6"/>
  <c r="BK28" i="6"/>
  <c r="BI28" i="6"/>
  <c r="BJ26" i="6"/>
  <c r="BJ33" i="6" s="1"/>
  <c r="BJ36" i="6" s="1"/>
  <c r="BH26" i="6"/>
  <c r="BG26" i="6"/>
  <c r="BG33" i="6" s="1"/>
  <c r="BK25" i="6"/>
  <c r="BI25" i="6"/>
  <c r="BK24" i="6"/>
  <c r="BI24" i="6"/>
  <c r="BK23" i="6"/>
  <c r="BI23" i="6"/>
  <c r="BK22" i="6"/>
  <c r="BI22" i="6"/>
  <c r="BK21" i="6"/>
  <c r="BI21" i="6"/>
  <c r="BK20" i="6"/>
  <c r="BI20" i="6"/>
  <c r="BK19" i="6"/>
  <c r="BI19" i="6"/>
  <c r="BK18" i="6"/>
  <c r="BI18" i="6"/>
  <c r="BK17" i="6"/>
  <c r="BI17" i="6"/>
  <c r="BK16" i="6"/>
  <c r="BI16" i="6"/>
  <c r="BK15" i="6"/>
  <c r="BI15" i="6"/>
  <c r="BK14" i="6"/>
  <c r="BI14" i="6"/>
  <c r="BK13" i="6"/>
  <c r="BI13" i="6"/>
  <c r="BK12" i="6"/>
  <c r="BI12" i="6"/>
  <c r="BK11" i="6"/>
  <c r="BI11" i="6"/>
  <c r="BK10" i="6"/>
  <c r="BI10" i="6"/>
  <c r="BK9" i="6"/>
  <c r="BI9" i="6"/>
  <c r="BK8" i="6"/>
  <c r="BI8" i="6"/>
  <c r="BK7" i="6"/>
  <c r="BI7" i="6"/>
  <c r="BK6" i="6"/>
  <c r="BI6" i="6"/>
  <c r="BK5" i="6"/>
  <c r="BI5" i="6"/>
  <c r="BK4" i="6"/>
  <c r="BI4" i="6"/>
  <c r="BB35" i="6"/>
  <c r="AZ35" i="6"/>
  <c r="BB34" i="6"/>
  <c r="AZ34" i="6"/>
  <c r="BC32" i="6"/>
  <c r="BA32" i="6"/>
  <c r="BC31" i="6"/>
  <c r="BA31" i="6"/>
  <c r="BC30" i="6"/>
  <c r="BA30" i="6"/>
  <c r="BC29" i="6"/>
  <c r="BA29" i="6"/>
  <c r="BC28" i="6"/>
  <c r="BA28" i="6"/>
  <c r="BB26" i="6"/>
  <c r="AZ26" i="6"/>
  <c r="AY26" i="6"/>
  <c r="AY33" i="6" s="1"/>
  <c r="BC25" i="6"/>
  <c r="BA25" i="6"/>
  <c r="BC24" i="6"/>
  <c r="BA24" i="6"/>
  <c r="BC23" i="6"/>
  <c r="BA23" i="6"/>
  <c r="BC22" i="6"/>
  <c r="BA22" i="6"/>
  <c r="BC21" i="6"/>
  <c r="BA21" i="6"/>
  <c r="BC20" i="6"/>
  <c r="BA20" i="6"/>
  <c r="BC19" i="6"/>
  <c r="BA19" i="6"/>
  <c r="BC18" i="6"/>
  <c r="BA18" i="6"/>
  <c r="BC17" i="6"/>
  <c r="BA17" i="6"/>
  <c r="BC16" i="6"/>
  <c r="BA16" i="6"/>
  <c r="BC15" i="6"/>
  <c r="BA15" i="6"/>
  <c r="BC14" i="6"/>
  <c r="BA14" i="6"/>
  <c r="BC13" i="6"/>
  <c r="BA13" i="6"/>
  <c r="BC12" i="6"/>
  <c r="BA12" i="6"/>
  <c r="BC11" i="6"/>
  <c r="BA11" i="6"/>
  <c r="BC10" i="6"/>
  <c r="BA10" i="6"/>
  <c r="BC9" i="6"/>
  <c r="BA9" i="6"/>
  <c r="BC8" i="6"/>
  <c r="BA8" i="6"/>
  <c r="BC7" i="6"/>
  <c r="BA7" i="6"/>
  <c r="BC6" i="6"/>
  <c r="BA6" i="6"/>
  <c r="BC5" i="6"/>
  <c r="BA5" i="6"/>
  <c r="BC4" i="6"/>
  <c r="BA4" i="6"/>
  <c r="AT35" i="6"/>
  <c r="AR35" i="6"/>
  <c r="AT34" i="6"/>
  <c r="AR34" i="6"/>
  <c r="AQ33" i="6"/>
  <c r="AU32" i="6"/>
  <c r="AS32" i="6"/>
  <c r="AU31" i="6"/>
  <c r="AS31" i="6"/>
  <c r="AU30" i="6"/>
  <c r="AS30" i="6"/>
  <c r="AU29" i="6"/>
  <c r="AS29" i="6"/>
  <c r="AU28" i="6"/>
  <c r="AS28" i="6"/>
  <c r="AT26" i="6"/>
  <c r="AT33" i="6" s="1"/>
  <c r="AR26" i="6"/>
  <c r="AQ26" i="6"/>
  <c r="AU25" i="6"/>
  <c r="AS25" i="6"/>
  <c r="AU24" i="6"/>
  <c r="AS24" i="6"/>
  <c r="AU23" i="6"/>
  <c r="AS23" i="6"/>
  <c r="AU22" i="6"/>
  <c r="AS22" i="6"/>
  <c r="AU21" i="6"/>
  <c r="AS21" i="6"/>
  <c r="AU20" i="6"/>
  <c r="AS20" i="6"/>
  <c r="AU19" i="6"/>
  <c r="AS19" i="6"/>
  <c r="AU18" i="6"/>
  <c r="AS18" i="6"/>
  <c r="AU17" i="6"/>
  <c r="AS17" i="6"/>
  <c r="AU16" i="6"/>
  <c r="AS16" i="6"/>
  <c r="AU15" i="6"/>
  <c r="AS15" i="6"/>
  <c r="AU14" i="6"/>
  <c r="AS14" i="6"/>
  <c r="AU13" i="6"/>
  <c r="AS13" i="6"/>
  <c r="AU12" i="6"/>
  <c r="AS12" i="6"/>
  <c r="AU11" i="6"/>
  <c r="AS11" i="6"/>
  <c r="AU10" i="6"/>
  <c r="AS10" i="6"/>
  <c r="AU9" i="6"/>
  <c r="AS9" i="6"/>
  <c r="AU8" i="6"/>
  <c r="AS8" i="6"/>
  <c r="AU7" i="6"/>
  <c r="AS7" i="6"/>
  <c r="AU6" i="6"/>
  <c r="AS6" i="6"/>
  <c r="AU5" i="6"/>
  <c r="AS5" i="6"/>
  <c r="AU4" i="6"/>
  <c r="AS4" i="6"/>
  <c r="AL35" i="6"/>
  <c r="AJ35" i="6"/>
  <c r="AL34" i="6"/>
  <c r="AJ34" i="6"/>
  <c r="AM32" i="6"/>
  <c r="AK32" i="6"/>
  <c r="AM31" i="6"/>
  <c r="AK31" i="6"/>
  <c r="AM30" i="6"/>
  <c r="AK30" i="6"/>
  <c r="AM29" i="6"/>
  <c r="AK29" i="6"/>
  <c r="AM28" i="6"/>
  <c r="AK28" i="6"/>
  <c r="AL26" i="6"/>
  <c r="AL33" i="6" s="1"/>
  <c r="AL36" i="6" s="1"/>
  <c r="AJ26" i="6"/>
  <c r="AJ33" i="6" s="1"/>
  <c r="AI26" i="6"/>
  <c r="AI33" i="6" s="1"/>
  <c r="AM25" i="6"/>
  <c r="AK25" i="6"/>
  <c r="AM24" i="6"/>
  <c r="AK24" i="6"/>
  <c r="AM23" i="6"/>
  <c r="AK23" i="6"/>
  <c r="AM22" i="6"/>
  <c r="AK22" i="6"/>
  <c r="AM21" i="6"/>
  <c r="AK21" i="6"/>
  <c r="AM20" i="6"/>
  <c r="AK20" i="6"/>
  <c r="AM19" i="6"/>
  <c r="AK19" i="6"/>
  <c r="AM18" i="6"/>
  <c r="AK18" i="6"/>
  <c r="AM17" i="6"/>
  <c r="AK17" i="6"/>
  <c r="AM16" i="6"/>
  <c r="AK16" i="6"/>
  <c r="AM15" i="6"/>
  <c r="AK15" i="6"/>
  <c r="AM14" i="6"/>
  <c r="AK14" i="6"/>
  <c r="AM13" i="6"/>
  <c r="AK13" i="6"/>
  <c r="AM12" i="6"/>
  <c r="AK12" i="6"/>
  <c r="AM11" i="6"/>
  <c r="AK11" i="6"/>
  <c r="AM10" i="6"/>
  <c r="AK10" i="6"/>
  <c r="AM9" i="6"/>
  <c r="AK9" i="6"/>
  <c r="AM8" i="6"/>
  <c r="AK8" i="6"/>
  <c r="AM7" i="6"/>
  <c r="AK7" i="6"/>
  <c r="AM6" i="6"/>
  <c r="AK6" i="6"/>
  <c r="AM5" i="6"/>
  <c r="AK5" i="6"/>
  <c r="AM4" i="6"/>
  <c r="AK4" i="6"/>
  <c r="AD35" i="6"/>
  <c r="AB35" i="6"/>
  <c r="AD34" i="6"/>
  <c r="AB34" i="6"/>
  <c r="AE32" i="6"/>
  <c r="AC32" i="6"/>
  <c r="AE31" i="6"/>
  <c r="AC31" i="6"/>
  <c r="AE30" i="6"/>
  <c r="AC30" i="6"/>
  <c r="AE29" i="6"/>
  <c r="AC29" i="6"/>
  <c r="AE28" i="6"/>
  <c r="AC28" i="6"/>
  <c r="AD26" i="6"/>
  <c r="AD33" i="6" s="1"/>
  <c r="AD36" i="6" s="1"/>
  <c r="AB26" i="6"/>
  <c r="AA26" i="6"/>
  <c r="AA33" i="6" s="1"/>
  <c r="AE25" i="6"/>
  <c r="AC25" i="6"/>
  <c r="AE24" i="6"/>
  <c r="AC24" i="6"/>
  <c r="AE23" i="6"/>
  <c r="AC23" i="6"/>
  <c r="AE22" i="6"/>
  <c r="AC22" i="6"/>
  <c r="AE21" i="6"/>
  <c r="AC21" i="6"/>
  <c r="AE20" i="6"/>
  <c r="AC20" i="6"/>
  <c r="AE19" i="6"/>
  <c r="AC19" i="6"/>
  <c r="AE18" i="6"/>
  <c r="AC18" i="6"/>
  <c r="AE17" i="6"/>
  <c r="AC17" i="6"/>
  <c r="AE16" i="6"/>
  <c r="AC16" i="6"/>
  <c r="AE15" i="6"/>
  <c r="AC15" i="6"/>
  <c r="AE14" i="6"/>
  <c r="AC14" i="6"/>
  <c r="AE13" i="6"/>
  <c r="AC13" i="6"/>
  <c r="AE12" i="6"/>
  <c r="AC12" i="6"/>
  <c r="AE11" i="6"/>
  <c r="AC11" i="6"/>
  <c r="AE10" i="6"/>
  <c r="AC10" i="6"/>
  <c r="AE9" i="6"/>
  <c r="AC9" i="6"/>
  <c r="AE8" i="6"/>
  <c r="AC8" i="6"/>
  <c r="AE7" i="6"/>
  <c r="AC7" i="6"/>
  <c r="AE6" i="6"/>
  <c r="AC6" i="6"/>
  <c r="AE5" i="6"/>
  <c r="AC5" i="6"/>
  <c r="AE4" i="6"/>
  <c r="AC4" i="6"/>
  <c r="V35" i="6"/>
  <c r="T35" i="6"/>
  <c r="V34" i="6"/>
  <c r="T34" i="6"/>
  <c r="W32" i="6"/>
  <c r="U32" i="6"/>
  <c r="W31" i="6"/>
  <c r="U31" i="6"/>
  <c r="W30" i="6"/>
  <c r="U30" i="6"/>
  <c r="W29" i="6"/>
  <c r="U29" i="6"/>
  <c r="W28" i="6"/>
  <c r="U28" i="6"/>
  <c r="V26" i="6"/>
  <c r="T26" i="6"/>
  <c r="S26" i="6"/>
  <c r="S33" i="6" s="1"/>
  <c r="W25" i="6"/>
  <c r="U25" i="6"/>
  <c r="W24" i="6"/>
  <c r="U24" i="6"/>
  <c r="W23" i="6"/>
  <c r="U23" i="6"/>
  <c r="W22" i="6"/>
  <c r="U22" i="6"/>
  <c r="W21" i="6"/>
  <c r="U21" i="6"/>
  <c r="W20" i="6"/>
  <c r="U20" i="6"/>
  <c r="W19" i="6"/>
  <c r="U19" i="6"/>
  <c r="W18" i="6"/>
  <c r="U18" i="6"/>
  <c r="W17" i="6"/>
  <c r="U17" i="6"/>
  <c r="W16" i="6"/>
  <c r="U16" i="6"/>
  <c r="W15" i="6"/>
  <c r="U15" i="6"/>
  <c r="W14" i="6"/>
  <c r="U14" i="6"/>
  <c r="W13" i="6"/>
  <c r="U13" i="6"/>
  <c r="W12" i="6"/>
  <c r="U12" i="6"/>
  <c r="W11" i="6"/>
  <c r="U11" i="6"/>
  <c r="W10" i="6"/>
  <c r="U10" i="6"/>
  <c r="W9" i="6"/>
  <c r="U9" i="6"/>
  <c r="W8" i="6"/>
  <c r="U8" i="6"/>
  <c r="W7" i="6"/>
  <c r="U7" i="6"/>
  <c r="W6" i="6"/>
  <c r="U6" i="6"/>
  <c r="W5" i="6"/>
  <c r="U5" i="6"/>
  <c r="W4" i="6"/>
  <c r="U4" i="6"/>
  <c r="N35" i="6"/>
  <c r="L35" i="6"/>
  <c r="N34" i="6"/>
  <c r="L34" i="6"/>
  <c r="K33" i="6"/>
  <c r="O32" i="6"/>
  <c r="M32" i="6"/>
  <c r="O31" i="6"/>
  <c r="M31" i="6"/>
  <c r="O30" i="6"/>
  <c r="M30" i="6"/>
  <c r="O29" i="6"/>
  <c r="M29" i="6"/>
  <c r="O28" i="6"/>
  <c r="M28" i="6"/>
  <c r="N26" i="6"/>
  <c r="N33" i="6" s="1"/>
  <c r="L26" i="6"/>
  <c r="K26" i="6"/>
  <c r="O25" i="6"/>
  <c r="M25" i="6"/>
  <c r="O24" i="6"/>
  <c r="M24" i="6"/>
  <c r="O23" i="6"/>
  <c r="M23" i="6"/>
  <c r="O22" i="6"/>
  <c r="M22" i="6"/>
  <c r="O21" i="6"/>
  <c r="M21" i="6"/>
  <c r="O20" i="6"/>
  <c r="M20" i="6"/>
  <c r="O19" i="6"/>
  <c r="M19" i="6"/>
  <c r="O18" i="6"/>
  <c r="M18" i="6"/>
  <c r="O17" i="6"/>
  <c r="M17" i="6"/>
  <c r="O16" i="6"/>
  <c r="M16" i="6"/>
  <c r="O15" i="6"/>
  <c r="M15" i="6"/>
  <c r="O14" i="6"/>
  <c r="M14" i="6"/>
  <c r="O13" i="6"/>
  <c r="M13" i="6"/>
  <c r="O12" i="6"/>
  <c r="M12" i="6"/>
  <c r="O11" i="6"/>
  <c r="M11" i="6"/>
  <c r="O10" i="6"/>
  <c r="M10" i="6"/>
  <c r="O9" i="6"/>
  <c r="M9" i="6"/>
  <c r="O8" i="6"/>
  <c r="M8" i="6"/>
  <c r="O7" i="6"/>
  <c r="M7" i="6"/>
  <c r="O6" i="6"/>
  <c r="M6" i="6"/>
  <c r="O5" i="6"/>
  <c r="M5" i="6"/>
  <c r="O4" i="6"/>
  <c r="M4" i="6"/>
  <c r="G32" i="6"/>
  <c r="E32" i="6"/>
  <c r="F33" i="6"/>
  <c r="F36" i="6" s="1"/>
  <c r="C33" i="6"/>
  <c r="C36" i="6" s="1"/>
  <c r="F26" i="6"/>
  <c r="D26" i="6"/>
  <c r="D33" i="6" s="1"/>
  <c r="D36" i="6" s="1"/>
  <c r="C26" i="6"/>
  <c r="A49" i="6"/>
  <c r="A48" i="6"/>
  <c r="A47" i="6"/>
  <c r="A46" i="6"/>
  <c r="A45" i="6"/>
  <c r="A44" i="6"/>
  <c r="A43" i="6"/>
  <c r="A42" i="6"/>
  <c r="A41" i="6"/>
  <c r="A40" i="6"/>
  <c r="I38" i="6"/>
  <c r="F38" i="6"/>
  <c r="C38" i="6"/>
  <c r="F35" i="6"/>
  <c r="D35" i="6"/>
  <c r="F34" i="6"/>
  <c r="D34" i="6"/>
  <c r="G31" i="6"/>
  <c r="E31" i="6"/>
  <c r="G30" i="6"/>
  <c r="E30" i="6"/>
  <c r="G29" i="6"/>
  <c r="E29" i="6"/>
  <c r="G28" i="6"/>
  <c r="E28" i="6"/>
  <c r="G25" i="6"/>
  <c r="E25" i="6"/>
  <c r="G24" i="6"/>
  <c r="E24" i="6"/>
  <c r="G23" i="6"/>
  <c r="E23" i="6"/>
  <c r="G22" i="6"/>
  <c r="E22" i="6"/>
  <c r="G21" i="6"/>
  <c r="E21" i="6"/>
  <c r="G20" i="6"/>
  <c r="E20" i="6"/>
  <c r="G19" i="6"/>
  <c r="E19" i="6"/>
  <c r="G18" i="6"/>
  <c r="E18" i="6"/>
  <c r="G17" i="6"/>
  <c r="E17" i="6"/>
  <c r="G16" i="6"/>
  <c r="E16" i="6"/>
  <c r="G15" i="6"/>
  <c r="E15" i="6"/>
  <c r="G14" i="6"/>
  <c r="E14" i="6"/>
  <c r="G13" i="6"/>
  <c r="E13" i="6"/>
  <c r="G12" i="6"/>
  <c r="E12" i="6"/>
  <c r="G11" i="6"/>
  <c r="E11" i="6"/>
  <c r="G10" i="6"/>
  <c r="E10" i="6"/>
  <c r="G9" i="6"/>
  <c r="E9" i="6"/>
  <c r="G8" i="6"/>
  <c r="E8" i="6"/>
  <c r="G7" i="6"/>
  <c r="E7" i="6"/>
  <c r="G6" i="6"/>
  <c r="E6" i="6"/>
  <c r="G5" i="6"/>
  <c r="E5" i="6"/>
  <c r="G4" i="6"/>
  <c r="E4" i="6"/>
  <c r="BZ2" i="6"/>
  <c r="BX2" i="6"/>
  <c r="BW2" i="6"/>
  <c r="BR2" i="6"/>
  <c r="BP2" i="6"/>
  <c r="BO2" i="6"/>
  <c r="BJ2" i="6"/>
  <c r="BH2" i="6"/>
  <c r="BG2" i="6"/>
  <c r="BB2" i="6"/>
  <c r="AZ2" i="6"/>
  <c r="AY2" i="6"/>
  <c r="AT2" i="6"/>
  <c r="AR2" i="6"/>
  <c r="AQ2" i="6"/>
  <c r="AL2" i="6"/>
  <c r="AJ2" i="6"/>
  <c r="AI2" i="6"/>
  <c r="AD2" i="6"/>
  <c r="AB2" i="6"/>
  <c r="AA2" i="6"/>
  <c r="V2" i="6"/>
  <c r="T2" i="6"/>
  <c r="S2" i="6"/>
  <c r="N2" i="6"/>
  <c r="L2" i="6"/>
  <c r="K2" i="6"/>
  <c r="BZ35" i="5"/>
  <c r="BX35" i="5"/>
  <c r="BZ34" i="5"/>
  <c r="BX34" i="5"/>
  <c r="BW33" i="5"/>
  <c r="CA32" i="5"/>
  <c r="BY32" i="5"/>
  <c r="CA31" i="5"/>
  <c r="BY31" i="5"/>
  <c r="CA30" i="5"/>
  <c r="BY30" i="5"/>
  <c r="CA29" i="5"/>
  <c r="BY29" i="5"/>
  <c r="BZ27" i="5"/>
  <c r="BZ33" i="5" s="1"/>
  <c r="BX27" i="5"/>
  <c r="BW27" i="5"/>
  <c r="CA26" i="5"/>
  <c r="BY26" i="5"/>
  <c r="CA25" i="5"/>
  <c r="BY25" i="5"/>
  <c r="CA24" i="5"/>
  <c r="BY24" i="5"/>
  <c r="CA23" i="5"/>
  <c r="BY23" i="5"/>
  <c r="CA22" i="5"/>
  <c r="BY22" i="5"/>
  <c r="CA21" i="5"/>
  <c r="BY21" i="5"/>
  <c r="CA20" i="5"/>
  <c r="BY20" i="5"/>
  <c r="CA19" i="5"/>
  <c r="BY19" i="5"/>
  <c r="CA18" i="5"/>
  <c r="BY18" i="5"/>
  <c r="CA17" i="5"/>
  <c r="BY17" i="5"/>
  <c r="CA16" i="5"/>
  <c r="BY16" i="5"/>
  <c r="CA15" i="5"/>
  <c r="BY15" i="5"/>
  <c r="CA14" i="5"/>
  <c r="BY14" i="5"/>
  <c r="CA13" i="5"/>
  <c r="BY13" i="5"/>
  <c r="CA12" i="5"/>
  <c r="BY12" i="5"/>
  <c r="CA11" i="5"/>
  <c r="BY11" i="5"/>
  <c r="CA10" i="5"/>
  <c r="BY10" i="5"/>
  <c r="CA9" i="5"/>
  <c r="BY9" i="5"/>
  <c r="CA8" i="5"/>
  <c r="BY8" i="5"/>
  <c r="CA7" i="5"/>
  <c r="BY7" i="5"/>
  <c r="CA6" i="5"/>
  <c r="BY6" i="5"/>
  <c r="CA5" i="5"/>
  <c r="BY5" i="5"/>
  <c r="CA4" i="5"/>
  <c r="BY4" i="5"/>
  <c r="BR35" i="5"/>
  <c r="BP35" i="5"/>
  <c r="BR34" i="5"/>
  <c r="BP34" i="5"/>
  <c r="BS32" i="5"/>
  <c r="BQ32" i="5"/>
  <c r="BS31" i="5"/>
  <c r="BQ31" i="5"/>
  <c r="BS30" i="5"/>
  <c r="BQ30" i="5"/>
  <c r="BS29" i="5"/>
  <c r="BQ29" i="5"/>
  <c r="BR27" i="5"/>
  <c r="BP27" i="5"/>
  <c r="BO27" i="5"/>
  <c r="BO33" i="5" s="1"/>
  <c r="BS26" i="5"/>
  <c r="BQ26" i="5"/>
  <c r="BS25" i="5"/>
  <c r="BQ25" i="5"/>
  <c r="BS24" i="5"/>
  <c r="BQ24" i="5"/>
  <c r="BS23" i="5"/>
  <c r="BQ23" i="5"/>
  <c r="BS22" i="5"/>
  <c r="BQ22" i="5"/>
  <c r="BS21" i="5"/>
  <c r="BQ21" i="5"/>
  <c r="BS20" i="5"/>
  <c r="BQ20" i="5"/>
  <c r="BS19" i="5"/>
  <c r="BQ19" i="5"/>
  <c r="BS18" i="5"/>
  <c r="BQ18" i="5"/>
  <c r="BS17" i="5"/>
  <c r="BQ17" i="5"/>
  <c r="BS16" i="5"/>
  <c r="BQ16" i="5"/>
  <c r="BS15" i="5"/>
  <c r="BQ15" i="5"/>
  <c r="BS14" i="5"/>
  <c r="BQ14" i="5"/>
  <c r="BS13" i="5"/>
  <c r="BQ13" i="5"/>
  <c r="BS12" i="5"/>
  <c r="BQ12" i="5"/>
  <c r="BS11" i="5"/>
  <c r="BQ11" i="5"/>
  <c r="BS10" i="5"/>
  <c r="BQ10" i="5"/>
  <c r="BS9" i="5"/>
  <c r="BQ9" i="5"/>
  <c r="BS8" i="5"/>
  <c r="BQ8" i="5"/>
  <c r="BS7" i="5"/>
  <c r="BQ7" i="5"/>
  <c r="BS6" i="5"/>
  <c r="BQ6" i="5"/>
  <c r="BS5" i="5"/>
  <c r="BQ5" i="5"/>
  <c r="BS4" i="5"/>
  <c r="BQ4" i="5"/>
  <c r="BJ35" i="5"/>
  <c r="BH35" i="5"/>
  <c r="BJ34" i="5"/>
  <c r="BH34" i="5"/>
  <c r="BK32" i="5"/>
  <c r="BI32" i="5"/>
  <c r="BK31" i="5"/>
  <c r="BI31" i="5"/>
  <c r="BK30" i="5"/>
  <c r="BI30" i="5"/>
  <c r="BK29" i="5"/>
  <c r="BI29" i="5"/>
  <c r="BJ27" i="5"/>
  <c r="BJ33" i="5" s="1"/>
  <c r="BH27" i="5"/>
  <c r="BH33" i="5" s="1"/>
  <c r="BH36" i="5" s="1"/>
  <c r="G47" i="5" s="1"/>
  <c r="BG27" i="5"/>
  <c r="BG33" i="5" s="1"/>
  <c r="BK26" i="5"/>
  <c r="BI26" i="5"/>
  <c r="BK25" i="5"/>
  <c r="BI25" i="5"/>
  <c r="BK24" i="5"/>
  <c r="BI24" i="5"/>
  <c r="BK23" i="5"/>
  <c r="BI23" i="5"/>
  <c r="BK22" i="5"/>
  <c r="BI22" i="5"/>
  <c r="BK21" i="5"/>
  <c r="BI21" i="5"/>
  <c r="BK20" i="5"/>
  <c r="BI20" i="5"/>
  <c r="BK19" i="5"/>
  <c r="BI19" i="5"/>
  <c r="BK18" i="5"/>
  <c r="BI18" i="5"/>
  <c r="BK17" i="5"/>
  <c r="BI17" i="5"/>
  <c r="BK16" i="5"/>
  <c r="BI16" i="5"/>
  <c r="BK15" i="5"/>
  <c r="BI15" i="5"/>
  <c r="BK14" i="5"/>
  <c r="BI14" i="5"/>
  <c r="BK13" i="5"/>
  <c r="BI13" i="5"/>
  <c r="BK12" i="5"/>
  <c r="BI12" i="5"/>
  <c r="BK11" i="5"/>
  <c r="BI11" i="5"/>
  <c r="BK10" i="5"/>
  <c r="BI10" i="5"/>
  <c r="BK9" i="5"/>
  <c r="BI9" i="5"/>
  <c r="BK8" i="5"/>
  <c r="BI8" i="5"/>
  <c r="BK7" i="5"/>
  <c r="BI7" i="5"/>
  <c r="BK6" i="5"/>
  <c r="BI6" i="5"/>
  <c r="BK5" i="5"/>
  <c r="BI5" i="5"/>
  <c r="BK4" i="5"/>
  <c r="BI4" i="5"/>
  <c r="BB35" i="5"/>
  <c r="AZ35" i="5"/>
  <c r="BB34" i="5"/>
  <c r="AZ34" i="5"/>
  <c r="BC32" i="5"/>
  <c r="BA32" i="5"/>
  <c r="BC31" i="5"/>
  <c r="BA31" i="5"/>
  <c r="BC30" i="5"/>
  <c r="BA30" i="5"/>
  <c r="BC29" i="5"/>
  <c r="BA29" i="5"/>
  <c r="BB27" i="5"/>
  <c r="AZ27" i="5"/>
  <c r="AY27" i="5"/>
  <c r="AY33" i="5" s="1"/>
  <c r="BC26" i="5"/>
  <c r="BA26" i="5"/>
  <c r="BC25" i="5"/>
  <c r="BA25" i="5"/>
  <c r="BC24" i="5"/>
  <c r="BA24" i="5"/>
  <c r="BC23" i="5"/>
  <c r="BA23" i="5"/>
  <c r="BC22" i="5"/>
  <c r="BA22" i="5"/>
  <c r="BC21" i="5"/>
  <c r="BA21" i="5"/>
  <c r="BC20" i="5"/>
  <c r="BA20" i="5"/>
  <c r="BC19" i="5"/>
  <c r="BA19" i="5"/>
  <c r="BC18" i="5"/>
  <c r="BA18" i="5"/>
  <c r="BC17" i="5"/>
  <c r="BA17" i="5"/>
  <c r="BC16" i="5"/>
  <c r="BA16" i="5"/>
  <c r="BC15" i="5"/>
  <c r="BA15" i="5"/>
  <c r="BC14" i="5"/>
  <c r="BA14" i="5"/>
  <c r="BC13" i="5"/>
  <c r="BA13" i="5"/>
  <c r="BC12" i="5"/>
  <c r="BA12" i="5"/>
  <c r="BC11" i="5"/>
  <c r="BA11" i="5"/>
  <c r="BC10" i="5"/>
  <c r="BA10" i="5"/>
  <c r="BC9" i="5"/>
  <c r="BA9" i="5"/>
  <c r="BC8" i="5"/>
  <c r="BA8" i="5"/>
  <c r="BC7" i="5"/>
  <c r="BA7" i="5"/>
  <c r="BC6" i="5"/>
  <c r="BA6" i="5"/>
  <c r="BC5" i="5"/>
  <c r="BA5" i="5"/>
  <c r="BC4" i="5"/>
  <c r="BA4" i="5"/>
  <c r="AT35" i="5"/>
  <c r="AR35" i="5"/>
  <c r="AT34" i="5"/>
  <c r="AR34" i="5"/>
  <c r="AU32" i="5"/>
  <c r="AS32" i="5"/>
  <c r="AU31" i="5"/>
  <c r="AS31" i="5"/>
  <c r="AU30" i="5"/>
  <c r="AS30" i="5"/>
  <c r="AU29" i="5"/>
  <c r="AS29" i="5"/>
  <c r="AT27" i="5"/>
  <c r="AR27" i="5"/>
  <c r="AR33" i="5" s="1"/>
  <c r="AR36" i="5" s="1"/>
  <c r="AQ27" i="5"/>
  <c r="AQ33" i="5" s="1"/>
  <c r="AU26" i="5"/>
  <c r="AS26" i="5"/>
  <c r="AU25" i="5"/>
  <c r="AS25" i="5"/>
  <c r="AU24" i="5"/>
  <c r="AS24" i="5"/>
  <c r="AU23" i="5"/>
  <c r="AS23" i="5"/>
  <c r="AU22" i="5"/>
  <c r="AS22" i="5"/>
  <c r="AU21" i="5"/>
  <c r="AS21" i="5"/>
  <c r="AU20" i="5"/>
  <c r="AS20" i="5"/>
  <c r="AU19" i="5"/>
  <c r="AS19" i="5"/>
  <c r="AU18" i="5"/>
  <c r="AS18" i="5"/>
  <c r="AU17" i="5"/>
  <c r="AS17" i="5"/>
  <c r="AU16" i="5"/>
  <c r="AS16" i="5"/>
  <c r="AU15" i="5"/>
  <c r="AS15" i="5"/>
  <c r="AU14" i="5"/>
  <c r="AS14" i="5"/>
  <c r="AU13" i="5"/>
  <c r="AS13" i="5"/>
  <c r="AU12" i="5"/>
  <c r="AS12" i="5"/>
  <c r="AU11" i="5"/>
  <c r="AS11" i="5"/>
  <c r="AU10" i="5"/>
  <c r="AS10" i="5"/>
  <c r="AU9" i="5"/>
  <c r="AS9" i="5"/>
  <c r="AU8" i="5"/>
  <c r="AS8" i="5"/>
  <c r="AU7" i="5"/>
  <c r="AS7" i="5"/>
  <c r="AU6" i="5"/>
  <c r="AS6" i="5"/>
  <c r="AU5" i="5"/>
  <c r="AS5" i="5"/>
  <c r="AU4" i="5"/>
  <c r="AS4" i="5"/>
  <c r="AL35" i="5"/>
  <c r="AJ35" i="5"/>
  <c r="AL34" i="5"/>
  <c r="AJ34" i="5"/>
  <c r="AM32" i="5"/>
  <c r="AK32" i="5"/>
  <c r="AM31" i="5"/>
  <c r="AK31" i="5"/>
  <c r="AM30" i="5"/>
  <c r="AK30" i="5"/>
  <c r="AM29" i="5"/>
  <c r="AK29" i="5"/>
  <c r="AL27" i="5"/>
  <c r="AL33" i="5" s="1"/>
  <c r="AJ27" i="5"/>
  <c r="AJ33" i="5" s="1"/>
  <c r="AI27" i="5"/>
  <c r="AI33" i="5" s="1"/>
  <c r="C44" i="5" s="1"/>
  <c r="AM26" i="5"/>
  <c r="AK26" i="5"/>
  <c r="AM25" i="5"/>
  <c r="AK25" i="5"/>
  <c r="AM24" i="5"/>
  <c r="AK24" i="5"/>
  <c r="AM23" i="5"/>
  <c r="AK23" i="5"/>
  <c r="AM22" i="5"/>
  <c r="AK22" i="5"/>
  <c r="AM21" i="5"/>
  <c r="AK21" i="5"/>
  <c r="AM20" i="5"/>
  <c r="AK20" i="5"/>
  <c r="AM19" i="5"/>
  <c r="AK19" i="5"/>
  <c r="AM18" i="5"/>
  <c r="AK18" i="5"/>
  <c r="AM17" i="5"/>
  <c r="AK17" i="5"/>
  <c r="AM16" i="5"/>
  <c r="AK16" i="5"/>
  <c r="AM15" i="5"/>
  <c r="AK15" i="5"/>
  <c r="AM14" i="5"/>
  <c r="AK14" i="5"/>
  <c r="AM13" i="5"/>
  <c r="AK13" i="5"/>
  <c r="AM12" i="5"/>
  <c r="AK12" i="5"/>
  <c r="AM11" i="5"/>
  <c r="AK11" i="5"/>
  <c r="AM10" i="5"/>
  <c r="AK10" i="5"/>
  <c r="AM9" i="5"/>
  <c r="AK9" i="5"/>
  <c r="AM8" i="5"/>
  <c r="AK8" i="5"/>
  <c r="AM7" i="5"/>
  <c r="AK7" i="5"/>
  <c r="AM6" i="5"/>
  <c r="AK6" i="5"/>
  <c r="AM5" i="5"/>
  <c r="AK5" i="5"/>
  <c r="AM4" i="5"/>
  <c r="AK4" i="5"/>
  <c r="AD35" i="5"/>
  <c r="AB35" i="5"/>
  <c r="AD34" i="5"/>
  <c r="AB34" i="5"/>
  <c r="AE32" i="5"/>
  <c r="AC32" i="5"/>
  <c r="AE31" i="5"/>
  <c r="AC31" i="5"/>
  <c r="AE30" i="5"/>
  <c r="AC30" i="5"/>
  <c r="AE29" i="5"/>
  <c r="AC29" i="5"/>
  <c r="AD27" i="5"/>
  <c r="AB27" i="5"/>
  <c r="AA27" i="5"/>
  <c r="AA33" i="5" s="1"/>
  <c r="AE26" i="5"/>
  <c r="AC26" i="5"/>
  <c r="AE25" i="5"/>
  <c r="AC25" i="5"/>
  <c r="AE24" i="5"/>
  <c r="AC24" i="5"/>
  <c r="AE23" i="5"/>
  <c r="AC23" i="5"/>
  <c r="AE22" i="5"/>
  <c r="AC22" i="5"/>
  <c r="AE21" i="5"/>
  <c r="AC21" i="5"/>
  <c r="AE20" i="5"/>
  <c r="AC20" i="5"/>
  <c r="AE19" i="5"/>
  <c r="AC19" i="5"/>
  <c r="AE18" i="5"/>
  <c r="AC18" i="5"/>
  <c r="AE17" i="5"/>
  <c r="AC17" i="5"/>
  <c r="AE16" i="5"/>
  <c r="AC16" i="5"/>
  <c r="AE15" i="5"/>
  <c r="AC15" i="5"/>
  <c r="AE14" i="5"/>
  <c r="AC14" i="5"/>
  <c r="AE13" i="5"/>
  <c r="AC13" i="5"/>
  <c r="AE12" i="5"/>
  <c r="AC12" i="5"/>
  <c r="AE11" i="5"/>
  <c r="AC11" i="5"/>
  <c r="AE10" i="5"/>
  <c r="AC10" i="5"/>
  <c r="AE9" i="5"/>
  <c r="AC9" i="5"/>
  <c r="AE8" i="5"/>
  <c r="AC8" i="5"/>
  <c r="AE7" i="5"/>
  <c r="AC7" i="5"/>
  <c r="AE6" i="5"/>
  <c r="AC6" i="5"/>
  <c r="AE5" i="5"/>
  <c r="AC5" i="5"/>
  <c r="AE4" i="5"/>
  <c r="AC4" i="5"/>
  <c r="V35" i="5"/>
  <c r="T35" i="5"/>
  <c r="V34" i="5"/>
  <c r="T34" i="5"/>
  <c r="W32" i="5"/>
  <c r="U32" i="5"/>
  <c r="W31" i="5"/>
  <c r="U31" i="5"/>
  <c r="W30" i="5"/>
  <c r="U30" i="5"/>
  <c r="W29" i="5"/>
  <c r="U29" i="5"/>
  <c r="V27" i="5"/>
  <c r="T27" i="5"/>
  <c r="T33" i="5" s="1"/>
  <c r="S27" i="5"/>
  <c r="S33" i="5" s="1"/>
  <c r="W26" i="5"/>
  <c r="U26" i="5"/>
  <c r="W25" i="5"/>
  <c r="U25" i="5"/>
  <c r="W24" i="5"/>
  <c r="U24" i="5"/>
  <c r="W23" i="5"/>
  <c r="U23" i="5"/>
  <c r="W22" i="5"/>
  <c r="U22" i="5"/>
  <c r="W21" i="5"/>
  <c r="U21" i="5"/>
  <c r="W20" i="5"/>
  <c r="U20" i="5"/>
  <c r="W19" i="5"/>
  <c r="U19" i="5"/>
  <c r="W18" i="5"/>
  <c r="U18" i="5"/>
  <c r="W17" i="5"/>
  <c r="U17" i="5"/>
  <c r="W16" i="5"/>
  <c r="U16" i="5"/>
  <c r="W15" i="5"/>
  <c r="U15" i="5"/>
  <c r="W14" i="5"/>
  <c r="U14" i="5"/>
  <c r="W13" i="5"/>
  <c r="U13" i="5"/>
  <c r="W12" i="5"/>
  <c r="U12" i="5"/>
  <c r="W11" i="5"/>
  <c r="U11" i="5"/>
  <c r="W10" i="5"/>
  <c r="U10" i="5"/>
  <c r="W9" i="5"/>
  <c r="U9" i="5"/>
  <c r="W8" i="5"/>
  <c r="U8" i="5"/>
  <c r="W7" i="5"/>
  <c r="U7" i="5"/>
  <c r="W6" i="5"/>
  <c r="U6" i="5"/>
  <c r="W5" i="5"/>
  <c r="U5" i="5"/>
  <c r="W4" i="5"/>
  <c r="U4" i="5"/>
  <c r="N35" i="5"/>
  <c r="L35" i="5"/>
  <c r="N34" i="5"/>
  <c r="L34" i="5"/>
  <c r="O32" i="5"/>
  <c r="M32" i="5"/>
  <c r="O31" i="5"/>
  <c r="M31" i="5"/>
  <c r="O30" i="5"/>
  <c r="M30" i="5"/>
  <c r="O29" i="5"/>
  <c r="M29" i="5"/>
  <c r="N27" i="5"/>
  <c r="N33" i="5" s="1"/>
  <c r="N36" i="5" s="1"/>
  <c r="L27" i="5"/>
  <c r="L33" i="5" s="1"/>
  <c r="L36" i="5" s="1"/>
  <c r="K27" i="5"/>
  <c r="K33" i="5" s="1"/>
  <c r="O26" i="5"/>
  <c r="M26" i="5"/>
  <c r="O25" i="5"/>
  <c r="M25" i="5"/>
  <c r="O24" i="5"/>
  <c r="M24" i="5"/>
  <c r="O23" i="5"/>
  <c r="M23" i="5"/>
  <c r="O22" i="5"/>
  <c r="M22" i="5"/>
  <c r="O21" i="5"/>
  <c r="M21" i="5"/>
  <c r="O20" i="5"/>
  <c r="M20" i="5"/>
  <c r="O19" i="5"/>
  <c r="M19" i="5"/>
  <c r="O18" i="5"/>
  <c r="M18" i="5"/>
  <c r="O17" i="5"/>
  <c r="M17" i="5"/>
  <c r="O16" i="5"/>
  <c r="M16" i="5"/>
  <c r="O15" i="5"/>
  <c r="M15" i="5"/>
  <c r="O14" i="5"/>
  <c r="M14" i="5"/>
  <c r="O13" i="5"/>
  <c r="M13" i="5"/>
  <c r="O12" i="5"/>
  <c r="M12" i="5"/>
  <c r="O11" i="5"/>
  <c r="M11" i="5"/>
  <c r="O10" i="5"/>
  <c r="M10" i="5"/>
  <c r="O9" i="5"/>
  <c r="M9" i="5"/>
  <c r="O8" i="5"/>
  <c r="M8" i="5"/>
  <c r="O7" i="5"/>
  <c r="M7" i="5"/>
  <c r="O6" i="5"/>
  <c r="M6" i="5"/>
  <c r="O5" i="5"/>
  <c r="M5" i="5"/>
  <c r="O4" i="5"/>
  <c r="M4" i="5"/>
  <c r="C36" i="5"/>
  <c r="F27" i="5"/>
  <c r="D27" i="5"/>
  <c r="D33" i="5" s="1"/>
  <c r="C27" i="5"/>
  <c r="A49" i="5"/>
  <c r="A48" i="5"/>
  <c r="A47" i="5"/>
  <c r="A46" i="5"/>
  <c r="A45" i="5"/>
  <c r="A44" i="5"/>
  <c r="A43" i="5"/>
  <c r="A42" i="5"/>
  <c r="A41" i="5"/>
  <c r="A40" i="5"/>
  <c r="I38" i="5"/>
  <c r="F38" i="5"/>
  <c r="C38" i="5"/>
  <c r="F35" i="5"/>
  <c r="D35" i="5"/>
  <c r="F34" i="5"/>
  <c r="F33" i="5" s="1"/>
  <c r="I40" i="5" s="1"/>
  <c r="D34" i="5"/>
  <c r="G32" i="5"/>
  <c r="E32" i="5"/>
  <c r="G31" i="5"/>
  <c r="E31" i="5"/>
  <c r="G30" i="5"/>
  <c r="E30" i="5"/>
  <c r="G29" i="5"/>
  <c r="E29" i="5"/>
  <c r="C33" i="5"/>
  <c r="G26" i="5"/>
  <c r="E26" i="5"/>
  <c r="G25" i="5"/>
  <c r="E25" i="5"/>
  <c r="G24" i="5"/>
  <c r="E24" i="5"/>
  <c r="G23" i="5"/>
  <c r="E23" i="5"/>
  <c r="G22" i="5"/>
  <c r="E22" i="5"/>
  <c r="G21" i="5"/>
  <c r="E21" i="5"/>
  <c r="G20" i="5"/>
  <c r="E20" i="5"/>
  <c r="G19" i="5"/>
  <c r="E19" i="5"/>
  <c r="G18" i="5"/>
  <c r="E18" i="5"/>
  <c r="G17" i="5"/>
  <c r="E17" i="5"/>
  <c r="G16" i="5"/>
  <c r="E16" i="5"/>
  <c r="G15" i="5"/>
  <c r="E15" i="5"/>
  <c r="G14" i="5"/>
  <c r="E14" i="5"/>
  <c r="G13" i="5"/>
  <c r="E13" i="5"/>
  <c r="G12" i="5"/>
  <c r="E12" i="5"/>
  <c r="G11" i="5"/>
  <c r="E11" i="5"/>
  <c r="G10" i="5"/>
  <c r="E10" i="5"/>
  <c r="G9" i="5"/>
  <c r="E9" i="5"/>
  <c r="G8" i="5"/>
  <c r="E8" i="5"/>
  <c r="G7" i="5"/>
  <c r="E7" i="5"/>
  <c r="G6" i="5"/>
  <c r="E6" i="5"/>
  <c r="G5" i="5"/>
  <c r="E5" i="5"/>
  <c r="G4" i="5"/>
  <c r="E4" i="5"/>
  <c r="BZ2" i="5"/>
  <c r="BX2" i="5"/>
  <c r="BW2" i="5"/>
  <c r="BR2" i="5"/>
  <c r="BP2" i="5"/>
  <c r="BO2" i="5"/>
  <c r="BJ2" i="5"/>
  <c r="BH2" i="5"/>
  <c r="BG2" i="5"/>
  <c r="BB2" i="5"/>
  <c r="AZ2" i="5"/>
  <c r="AY2" i="5"/>
  <c r="AT2" i="5"/>
  <c r="AR2" i="5"/>
  <c r="AQ2" i="5"/>
  <c r="AL2" i="5"/>
  <c r="AJ2" i="5"/>
  <c r="AI2" i="5"/>
  <c r="AD2" i="5"/>
  <c r="AB2" i="5"/>
  <c r="AA2" i="5"/>
  <c r="V2" i="5"/>
  <c r="T2" i="5"/>
  <c r="S2" i="5"/>
  <c r="N2" i="5"/>
  <c r="L2" i="5"/>
  <c r="K2" i="5"/>
  <c r="S25" i="4"/>
  <c r="S31" i="4" s="1"/>
  <c r="V33" i="4"/>
  <c r="T33" i="4"/>
  <c r="V32" i="4"/>
  <c r="T32" i="4"/>
  <c r="W30" i="4"/>
  <c r="U30" i="4"/>
  <c r="W29" i="4"/>
  <c r="U29" i="4"/>
  <c r="W28" i="4"/>
  <c r="U28" i="4"/>
  <c r="W27" i="4"/>
  <c r="U27" i="4"/>
  <c r="V25" i="4"/>
  <c r="V31" i="4" s="1"/>
  <c r="T25" i="4"/>
  <c r="T31" i="4" s="1"/>
  <c r="T34" i="4" s="1"/>
  <c r="G40" i="4" s="1"/>
  <c r="W24" i="4"/>
  <c r="U24" i="4"/>
  <c r="W23" i="4"/>
  <c r="U23" i="4"/>
  <c r="W22" i="4"/>
  <c r="U22" i="4"/>
  <c r="W21" i="4"/>
  <c r="U21" i="4"/>
  <c r="W20" i="4"/>
  <c r="U20" i="4"/>
  <c r="W19" i="4"/>
  <c r="U19" i="4"/>
  <c r="W18" i="4"/>
  <c r="U18" i="4"/>
  <c r="W17" i="4"/>
  <c r="U17" i="4"/>
  <c r="W16" i="4"/>
  <c r="U16" i="4"/>
  <c r="W15" i="4"/>
  <c r="U15" i="4"/>
  <c r="W14" i="4"/>
  <c r="U14" i="4"/>
  <c r="W13" i="4"/>
  <c r="U13" i="4"/>
  <c r="W12" i="4"/>
  <c r="U12" i="4"/>
  <c r="W11" i="4"/>
  <c r="U11" i="4"/>
  <c r="W10" i="4"/>
  <c r="U10" i="4"/>
  <c r="W9" i="4"/>
  <c r="U9" i="4"/>
  <c r="W8" i="4"/>
  <c r="U8" i="4"/>
  <c r="W7" i="4"/>
  <c r="U7" i="4"/>
  <c r="W6" i="4"/>
  <c r="U6" i="4"/>
  <c r="W5" i="4"/>
  <c r="U5" i="4"/>
  <c r="W4" i="4"/>
  <c r="U4" i="4"/>
  <c r="N33" i="4"/>
  <c r="L33" i="4"/>
  <c r="N32" i="4"/>
  <c r="L32" i="4"/>
  <c r="O30" i="4"/>
  <c r="M30" i="4"/>
  <c r="O29" i="4"/>
  <c r="M29" i="4"/>
  <c r="O28" i="4"/>
  <c r="M28" i="4"/>
  <c r="O27" i="4"/>
  <c r="M27" i="4"/>
  <c r="N25" i="4"/>
  <c r="N31" i="4" s="1"/>
  <c r="L25" i="4"/>
  <c r="L31" i="4" s="1"/>
  <c r="L34" i="4" s="1"/>
  <c r="K25" i="4"/>
  <c r="K31" i="4" s="1"/>
  <c r="O24" i="4"/>
  <c r="M24" i="4"/>
  <c r="O23" i="4"/>
  <c r="M23" i="4"/>
  <c r="O22" i="4"/>
  <c r="M22" i="4"/>
  <c r="O21" i="4"/>
  <c r="M21" i="4"/>
  <c r="O20" i="4"/>
  <c r="M20" i="4"/>
  <c r="O19" i="4"/>
  <c r="M19" i="4"/>
  <c r="O18" i="4"/>
  <c r="M18" i="4"/>
  <c r="O17" i="4"/>
  <c r="M17" i="4"/>
  <c r="O16" i="4"/>
  <c r="M16" i="4"/>
  <c r="O15" i="4"/>
  <c r="M15" i="4"/>
  <c r="O14" i="4"/>
  <c r="M14" i="4"/>
  <c r="O13" i="4"/>
  <c r="M13" i="4"/>
  <c r="O12" i="4"/>
  <c r="M12" i="4"/>
  <c r="O11" i="4"/>
  <c r="M11" i="4"/>
  <c r="O10" i="4"/>
  <c r="M10" i="4"/>
  <c r="O9" i="4"/>
  <c r="M9" i="4"/>
  <c r="O8" i="4"/>
  <c r="M8" i="4"/>
  <c r="O7" i="4"/>
  <c r="M7" i="4"/>
  <c r="O6" i="4"/>
  <c r="M6" i="4"/>
  <c r="O5" i="4"/>
  <c r="M5" i="4"/>
  <c r="O4" i="4"/>
  <c r="M4" i="4"/>
  <c r="F25" i="4"/>
  <c r="D25" i="4"/>
  <c r="C31" i="4"/>
  <c r="C34" i="4" s="1"/>
  <c r="C25" i="4"/>
  <c r="A47" i="4"/>
  <c r="A46" i="4"/>
  <c r="A45" i="4"/>
  <c r="A44" i="4"/>
  <c r="A43" i="4"/>
  <c r="A42" i="4"/>
  <c r="A41" i="4"/>
  <c r="A40" i="4"/>
  <c r="A39" i="4"/>
  <c r="A38" i="4"/>
  <c r="I36" i="4"/>
  <c r="F36" i="4"/>
  <c r="C36" i="4"/>
  <c r="F33" i="4"/>
  <c r="D33" i="4"/>
  <c r="F32" i="4"/>
  <c r="F31" i="4" s="1"/>
  <c r="D32" i="4"/>
  <c r="I46" i="4"/>
  <c r="G30" i="4"/>
  <c r="E30" i="4"/>
  <c r="G29" i="4"/>
  <c r="E29" i="4"/>
  <c r="G28" i="4"/>
  <c r="E28" i="4"/>
  <c r="G27" i="4"/>
  <c r="E27" i="4"/>
  <c r="G45" i="4"/>
  <c r="C45" i="4"/>
  <c r="C42" i="4"/>
  <c r="I41" i="4"/>
  <c r="G24" i="4"/>
  <c r="E24" i="4"/>
  <c r="G23" i="4"/>
  <c r="E23" i="4"/>
  <c r="G22" i="4"/>
  <c r="E22" i="4"/>
  <c r="G21" i="4"/>
  <c r="E21" i="4"/>
  <c r="G20" i="4"/>
  <c r="E20" i="4"/>
  <c r="G19" i="4"/>
  <c r="E19" i="4"/>
  <c r="G18" i="4"/>
  <c r="E18" i="4"/>
  <c r="G17" i="4"/>
  <c r="E17" i="4"/>
  <c r="G16" i="4"/>
  <c r="E16" i="4"/>
  <c r="G15" i="4"/>
  <c r="E15" i="4"/>
  <c r="G14" i="4"/>
  <c r="E14" i="4"/>
  <c r="G13" i="4"/>
  <c r="E13" i="4"/>
  <c r="G12" i="4"/>
  <c r="E12" i="4"/>
  <c r="G11" i="4"/>
  <c r="E11" i="4"/>
  <c r="G10" i="4"/>
  <c r="E10" i="4"/>
  <c r="G9" i="4"/>
  <c r="E9" i="4"/>
  <c r="G8" i="4"/>
  <c r="E8" i="4"/>
  <c r="G7" i="4"/>
  <c r="E7" i="4"/>
  <c r="G6" i="4"/>
  <c r="E6" i="4"/>
  <c r="G5" i="4"/>
  <c r="E5" i="4"/>
  <c r="G4" i="4"/>
  <c r="E4" i="4"/>
  <c r="BZ2" i="4"/>
  <c r="BX2" i="4"/>
  <c r="BW2" i="4"/>
  <c r="BR2" i="4"/>
  <c r="BP2" i="4"/>
  <c r="BO2" i="4"/>
  <c r="BJ2" i="4"/>
  <c r="BH2" i="4"/>
  <c r="BG2" i="4"/>
  <c r="BB2" i="4"/>
  <c r="AZ2" i="4"/>
  <c r="AY2" i="4"/>
  <c r="AT2" i="4"/>
  <c r="AR2" i="4"/>
  <c r="AQ2" i="4"/>
  <c r="AL2" i="4"/>
  <c r="AJ2" i="4"/>
  <c r="AI2" i="4"/>
  <c r="AD2" i="4"/>
  <c r="AB2" i="4"/>
  <c r="AA2" i="4"/>
  <c r="V2" i="4"/>
  <c r="T2" i="4"/>
  <c r="S2" i="4"/>
  <c r="N2" i="4"/>
  <c r="L2" i="4"/>
  <c r="K2" i="4"/>
  <c r="BZ37" i="3"/>
  <c r="BX37" i="3"/>
  <c r="BZ36" i="3"/>
  <c r="BX36" i="3"/>
  <c r="CA34" i="3"/>
  <c r="BY34" i="3"/>
  <c r="CA33" i="3"/>
  <c r="BY33" i="3"/>
  <c r="CA32" i="3"/>
  <c r="BY32" i="3"/>
  <c r="CA31" i="3"/>
  <c r="BY31" i="3"/>
  <c r="BZ29" i="3"/>
  <c r="BX29" i="3"/>
  <c r="BW29" i="3"/>
  <c r="BW35" i="3" s="1"/>
  <c r="CA28" i="3"/>
  <c r="BY28" i="3"/>
  <c r="CA27" i="3"/>
  <c r="BY27" i="3"/>
  <c r="CA26" i="3"/>
  <c r="BY26" i="3"/>
  <c r="CA25" i="3"/>
  <c r="BY25" i="3"/>
  <c r="CA24" i="3"/>
  <c r="BY24" i="3"/>
  <c r="CA23" i="3"/>
  <c r="BY23" i="3"/>
  <c r="CA22" i="3"/>
  <c r="BY22" i="3"/>
  <c r="CA21" i="3"/>
  <c r="BY21" i="3"/>
  <c r="CA20" i="3"/>
  <c r="BY20" i="3"/>
  <c r="CA19" i="3"/>
  <c r="BY19" i="3"/>
  <c r="CA18" i="3"/>
  <c r="BY18" i="3"/>
  <c r="CA17" i="3"/>
  <c r="BY17" i="3"/>
  <c r="CA16" i="3"/>
  <c r="BY16" i="3"/>
  <c r="CA15" i="3"/>
  <c r="BY15" i="3"/>
  <c r="CA14" i="3"/>
  <c r="BY14" i="3"/>
  <c r="CA13" i="3"/>
  <c r="BY13" i="3"/>
  <c r="CA12" i="3"/>
  <c r="BY12" i="3"/>
  <c r="CA11" i="3"/>
  <c r="BY11" i="3"/>
  <c r="CA10" i="3"/>
  <c r="BY10" i="3"/>
  <c r="CA9" i="3"/>
  <c r="BY9" i="3"/>
  <c r="CA8" i="3"/>
  <c r="BY8" i="3"/>
  <c r="CA7" i="3"/>
  <c r="BY7" i="3"/>
  <c r="CA6" i="3"/>
  <c r="BY6" i="3"/>
  <c r="CA5" i="3"/>
  <c r="BY5" i="3"/>
  <c r="CA4" i="3"/>
  <c r="BY4" i="3"/>
  <c r="BR37" i="3"/>
  <c r="BP37" i="3"/>
  <c r="BR36" i="3"/>
  <c r="BP36" i="3"/>
  <c r="BS34" i="3"/>
  <c r="BQ34" i="3"/>
  <c r="BS33" i="3"/>
  <c r="BQ33" i="3"/>
  <c r="BS32" i="3"/>
  <c r="BQ32" i="3"/>
  <c r="BS31" i="3"/>
  <c r="BQ31" i="3"/>
  <c r="BR29" i="3"/>
  <c r="BP29" i="3"/>
  <c r="BP35" i="3" s="1"/>
  <c r="BO29" i="3"/>
  <c r="BO35" i="3" s="1"/>
  <c r="BS28" i="3"/>
  <c r="BQ28" i="3"/>
  <c r="BS27" i="3"/>
  <c r="BQ27" i="3"/>
  <c r="BS26" i="3"/>
  <c r="BQ26" i="3"/>
  <c r="BS25" i="3"/>
  <c r="BQ25" i="3"/>
  <c r="BS24" i="3"/>
  <c r="BQ24" i="3"/>
  <c r="BS23" i="3"/>
  <c r="BQ23" i="3"/>
  <c r="BS22" i="3"/>
  <c r="BQ22" i="3"/>
  <c r="BS21" i="3"/>
  <c r="BQ21" i="3"/>
  <c r="BS20" i="3"/>
  <c r="BQ20" i="3"/>
  <c r="BS19" i="3"/>
  <c r="BQ19" i="3"/>
  <c r="BS18" i="3"/>
  <c r="BQ18" i="3"/>
  <c r="BS17" i="3"/>
  <c r="BQ17" i="3"/>
  <c r="BS16" i="3"/>
  <c r="BQ16" i="3"/>
  <c r="BS15" i="3"/>
  <c r="BQ15" i="3"/>
  <c r="BS14" i="3"/>
  <c r="BQ14" i="3"/>
  <c r="BS13" i="3"/>
  <c r="BQ13" i="3"/>
  <c r="BS12" i="3"/>
  <c r="BQ12" i="3"/>
  <c r="BS11" i="3"/>
  <c r="BQ11" i="3"/>
  <c r="BS10" i="3"/>
  <c r="BQ10" i="3"/>
  <c r="BS9" i="3"/>
  <c r="BQ9" i="3"/>
  <c r="BS8" i="3"/>
  <c r="BQ8" i="3"/>
  <c r="BS7" i="3"/>
  <c r="BQ7" i="3"/>
  <c r="BS6" i="3"/>
  <c r="BQ6" i="3"/>
  <c r="BS5" i="3"/>
  <c r="BQ5" i="3"/>
  <c r="BS4" i="3"/>
  <c r="BQ4" i="3"/>
  <c r="BJ37" i="3"/>
  <c r="BH37" i="3"/>
  <c r="BJ36" i="3"/>
  <c r="BH36" i="3"/>
  <c r="BK34" i="3"/>
  <c r="BI34" i="3"/>
  <c r="BK33" i="3"/>
  <c r="BI33" i="3"/>
  <c r="BK32" i="3"/>
  <c r="BI32" i="3"/>
  <c r="BK31" i="3"/>
  <c r="BI31" i="3"/>
  <c r="BJ29" i="3"/>
  <c r="BJ35" i="3" s="1"/>
  <c r="BH29" i="3"/>
  <c r="BH35" i="3" s="1"/>
  <c r="BH38" i="3" s="1"/>
  <c r="G49" i="3" s="1"/>
  <c r="BG29" i="3"/>
  <c r="BG35" i="3" s="1"/>
  <c r="BK28" i="3"/>
  <c r="BI28" i="3"/>
  <c r="BK27" i="3"/>
  <c r="BI27" i="3"/>
  <c r="BK26" i="3"/>
  <c r="BI26" i="3"/>
  <c r="BK25" i="3"/>
  <c r="BI25" i="3"/>
  <c r="BK24" i="3"/>
  <c r="BI24" i="3"/>
  <c r="BK23" i="3"/>
  <c r="BI23" i="3"/>
  <c r="BK22" i="3"/>
  <c r="BI22" i="3"/>
  <c r="BK21" i="3"/>
  <c r="BI21" i="3"/>
  <c r="BK20" i="3"/>
  <c r="BI20" i="3"/>
  <c r="BK19" i="3"/>
  <c r="BI19" i="3"/>
  <c r="BK18" i="3"/>
  <c r="BI18" i="3"/>
  <c r="BK17" i="3"/>
  <c r="BI17" i="3"/>
  <c r="BK16" i="3"/>
  <c r="BI16" i="3"/>
  <c r="BK15" i="3"/>
  <c r="BI15" i="3"/>
  <c r="BK14" i="3"/>
  <c r="BI14" i="3"/>
  <c r="BK13" i="3"/>
  <c r="BI13" i="3"/>
  <c r="BK12" i="3"/>
  <c r="BI12" i="3"/>
  <c r="BK11" i="3"/>
  <c r="BI11" i="3"/>
  <c r="BK10" i="3"/>
  <c r="BI10" i="3"/>
  <c r="BK9" i="3"/>
  <c r="BI9" i="3"/>
  <c r="BK8" i="3"/>
  <c r="BI8" i="3"/>
  <c r="BK7" i="3"/>
  <c r="BI7" i="3"/>
  <c r="BK6" i="3"/>
  <c r="BI6" i="3"/>
  <c r="BK5" i="3"/>
  <c r="BI5" i="3"/>
  <c r="BK4" i="3"/>
  <c r="BI4" i="3"/>
  <c r="BB37" i="3"/>
  <c r="AZ37" i="3"/>
  <c r="BB36" i="3"/>
  <c r="AZ36" i="3"/>
  <c r="BC34" i="3"/>
  <c r="BA34" i="3"/>
  <c r="BC33" i="3"/>
  <c r="BA33" i="3"/>
  <c r="BC32" i="3"/>
  <c r="BA32" i="3"/>
  <c r="BC31" i="3"/>
  <c r="BA31" i="3"/>
  <c r="BB29" i="3"/>
  <c r="BB35" i="3" s="1"/>
  <c r="BB38" i="3" s="1"/>
  <c r="AZ29" i="3"/>
  <c r="AY29" i="3"/>
  <c r="AY35" i="3" s="1"/>
  <c r="BC28" i="3"/>
  <c r="BA28" i="3"/>
  <c r="BC27" i="3"/>
  <c r="BA27" i="3"/>
  <c r="BC26" i="3"/>
  <c r="BA26" i="3"/>
  <c r="BC25" i="3"/>
  <c r="BA25" i="3"/>
  <c r="BC24" i="3"/>
  <c r="BA24" i="3"/>
  <c r="BC23" i="3"/>
  <c r="BA23" i="3"/>
  <c r="BC22" i="3"/>
  <c r="BA22" i="3"/>
  <c r="BC21" i="3"/>
  <c r="BA21" i="3"/>
  <c r="BC20" i="3"/>
  <c r="BA20" i="3"/>
  <c r="BC19" i="3"/>
  <c r="BA19" i="3"/>
  <c r="BC18" i="3"/>
  <c r="BA18" i="3"/>
  <c r="BC17" i="3"/>
  <c r="BA17" i="3"/>
  <c r="BC16" i="3"/>
  <c r="BA16" i="3"/>
  <c r="BC15" i="3"/>
  <c r="BA15" i="3"/>
  <c r="BC14" i="3"/>
  <c r="BA14" i="3"/>
  <c r="BC13" i="3"/>
  <c r="BA13" i="3"/>
  <c r="BC12" i="3"/>
  <c r="BA12" i="3"/>
  <c r="BC11" i="3"/>
  <c r="BA11" i="3"/>
  <c r="BC10" i="3"/>
  <c r="BA10" i="3"/>
  <c r="BC9" i="3"/>
  <c r="BA9" i="3"/>
  <c r="BC8" i="3"/>
  <c r="BA8" i="3"/>
  <c r="BC7" i="3"/>
  <c r="BA7" i="3"/>
  <c r="BC6" i="3"/>
  <c r="BA6" i="3"/>
  <c r="BC5" i="3"/>
  <c r="BA5" i="3"/>
  <c r="BC4" i="3"/>
  <c r="BA4" i="3"/>
  <c r="AT37" i="3"/>
  <c r="AR37" i="3"/>
  <c r="AT36" i="3"/>
  <c r="AR36" i="3"/>
  <c r="AU34" i="3"/>
  <c r="AS34" i="3"/>
  <c r="AU33" i="3"/>
  <c r="AS33" i="3"/>
  <c r="AU32" i="3"/>
  <c r="AS32" i="3"/>
  <c r="AU31" i="3"/>
  <c r="AS31" i="3"/>
  <c r="AT29" i="3"/>
  <c r="AT35" i="3" s="1"/>
  <c r="AR29" i="3"/>
  <c r="AR35" i="3" s="1"/>
  <c r="AR38" i="3" s="1"/>
  <c r="AQ29" i="3"/>
  <c r="AQ35" i="3" s="1"/>
  <c r="AU28" i="3"/>
  <c r="AS28" i="3"/>
  <c r="AU27" i="3"/>
  <c r="AS27" i="3"/>
  <c r="AU26" i="3"/>
  <c r="AS26" i="3"/>
  <c r="AU25" i="3"/>
  <c r="AS25" i="3"/>
  <c r="AU24" i="3"/>
  <c r="AS24" i="3"/>
  <c r="AU23" i="3"/>
  <c r="AS23" i="3"/>
  <c r="AU22" i="3"/>
  <c r="AS22" i="3"/>
  <c r="AU21" i="3"/>
  <c r="AS21" i="3"/>
  <c r="AU20" i="3"/>
  <c r="AS20" i="3"/>
  <c r="AU19" i="3"/>
  <c r="AS19" i="3"/>
  <c r="AU18" i="3"/>
  <c r="AS18" i="3"/>
  <c r="AU17" i="3"/>
  <c r="AS17" i="3"/>
  <c r="AU16" i="3"/>
  <c r="AS16" i="3"/>
  <c r="AU15" i="3"/>
  <c r="AS15" i="3"/>
  <c r="AU14" i="3"/>
  <c r="AS14" i="3"/>
  <c r="AU13" i="3"/>
  <c r="AS13" i="3"/>
  <c r="AU12" i="3"/>
  <c r="AS12" i="3"/>
  <c r="AU11" i="3"/>
  <c r="AS11" i="3"/>
  <c r="AU10" i="3"/>
  <c r="AS10" i="3"/>
  <c r="AU9" i="3"/>
  <c r="AS9" i="3"/>
  <c r="AU8" i="3"/>
  <c r="AS8" i="3"/>
  <c r="AU7" i="3"/>
  <c r="AS7" i="3"/>
  <c r="AU6" i="3"/>
  <c r="AS6" i="3"/>
  <c r="AU5" i="3"/>
  <c r="AS5" i="3"/>
  <c r="AU4" i="3"/>
  <c r="AS4" i="3"/>
  <c r="AL37" i="3"/>
  <c r="AJ37" i="3"/>
  <c r="AL36" i="3"/>
  <c r="AJ36" i="3"/>
  <c r="AI35" i="3"/>
  <c r="C46" i="3" s="1"/>
  <c r="AM34" i="3"/>
  <c r="AK34" i="3"/>
  <c r="AM33" i="3"/>
  <c r="AK33" i="3"/>
  <c r="AM32" i="3"/>
  <c r="AK32" i="3"/>
  <c r="AM31" i="3"/>
  <c r="AK31" i="3"/>
  <c r="AL29" i="3"/>
  <c r="AL35" i="3" s="1"/>
  <c r="AJ29" i="3"/>
  <c r="AI29" i="3"/>
  <c r="AM28" i="3"/>
  <c r="AK28" i="3"/>
  <c r="AM27" i="3"/>
  <c r="AK27" i="3"/>
  <c r="AM26" i="3"/>
  <c r="AK26" i="3"/>
  <c r="AM25" i="3"/>
  <c r="AK25" i="3"/>
  <c r="AM24" i="3"/>
  <c r="AK24" i="3"/>
  <c r="AM23" i="3"/>
  <c r="AK23" i="3"/>
  <c r="AM22" i="3"/>
  <c r="AK22" i="3"/>
  <c r="AM21" i="3"/>
  <c r="AK21" i="3"/>
  <c r="AM20" i="3"/>
  <c r="AK20" i="3"/>
  <c r="AM19" i="3"/>
  <c r="AK19" i="3"/>
  <c r="AM18" i="3"/>
  <c r="AK18" i="3"/>
  <c r="AM17" i="3"/>
  <c r="AK17" i="3"/>
  <c r="AM16" i="3"/>
  <c r="AK16" i="3"/>
  <c r="AM15" i="3"/>
  <c r="AK15" i="3"/>
  <c r="AM14" i="3"/>
  <c r="AK14" i="3"/>
  <c r="AM13" i="3"/>
  <c r="AK13" i="3"/>
  <c r="AM12" i="3"/>
  <c r="AK12" i="3"/>
  <c r="AM11" i="3"/>
  <c r="AK11" i="3"/>
  <c r="AM10" i="3"/>
  <c r="AK10" i="3"/>
  <c r="AM9" i="3"/>
  <c r="AK9" i="3"/>
  <c r="AM8" i="3"/>
  <c r="AK8" i="3"/>
  <c r="AM7" i="3"/>
  <c r="AK7" i="3"/>
  <c r="AM6" i="3"/>
  <c r="AK6" i="3"/>
  <c r="AM5" i="3"/>
  <c r="AK5" i="3"/>
  <c r="AM4" i="3"/>
  <c r="AK4" i="3"/>
  <c r="AD37" i="3"/>
  <c r="AB37" i="3"/>
  <c r="AD36" i="3"/>
  <c r="AB36" i="3"/>
  <c r="AE34" i="3"/>
  <c r="AC34" i="3"/>
  <c r="AE33" i="3"/>
  <c r="AC33" i="3"/>
  <c r="AE32" i="3"/>
  <c r="AC32" i="3"/>
  <c r="AE31" i="3"/>
  <c r="AC31" i="3"/>
  <c r="AD29" i="3"/>
  <c r="AB29" i="3"/>
  <c r="AA29" i="3"/>
  <c r="AA35" i="3" s="1"/>
  <c r="AE28" i="3"/>
  <c r="AC28" i="3"/>
  <c r="AE27" i="3"/>
  <c r="AC27" i="3"/>
  <c r="AE26" i="3"/>
  <c r="AC26" i="3"/>
  <c r="AE25" i="3"/>
  <c r="AC25" i="3"/>
  <c r="AE24" i="3"/>
  <c r="AC24" i="3"/>
  <c r="AE23" i="3"/>
  <c r="AC23" i="3"/>
  <c r="AE22" i="3"/>
  <c r="AC22" i="3"/>
  <c r="AE21" i="3"/>
  <c r="AC21" i="3"/>
  <c r="AE20" i="3"/>
  <c r="AC20" i="3"/>
  <c r="AE19" i="3"/>
  <c r="AC19" i="3"/>
  <c r="AE18" i="3"/>
  <c r="AC18" i="3"/>
  <c r="AE17" i="3"/>
  <c r="AC17" i="3"/>
  <c r="AE16" i="3"/>
  <c r="AC16" i="3"/>
  <c r="AE15" i="3"/>
  <c r="AC15" i="3"/>
  <c r="AE14" i="3"/>
  <c r="AC14" i="3"/>
  <c r="AE13" i="3"/>
  <c r="AC13" i="3"/>
  <c r="AE12" i="3"/>
  <c r="AC12" i="3"/>
  <c r="AE11" i="3"/>
  <c r="AC11" i="3"/>
  <c r="AE10" i="3"/>
  <c r="AC10" i="3"/>
  <c r="AE9" i="3"/>
  <c r="AC9" i="3"/>
  <c r="AE8" i="3"/>
  <c r="AC8" i="3"/>
  <c r="AE7" i="3"/>
  <c r="AC7" i="3"/>
  <c r="AE6" i="3"/>
  <c r="AC6" i="3"/>
  <c r="AE5" i="3"/>
  <c r="AC5" i="3"/>
  <c r="AE4" i="3"/>
  <c r="AC4" i="3"/>
  <c r="V37" i="3"/>
  <c r="T37" i="3"/>
  <c r="V36" i="3"/>
  <c r="T36" i="3"/>
  <c r="W34" i="3"/>
  <c r="U34" i="3"/>
  <c r="W33" i="3"/>
  <c r="U33" i="3"/>
  <c r="W32" i="3"/>
  <c r="U32" i="3"/>
  <c r="W31" i="3"/>
  <c r="U31" i="3"/>
  <c r="V29" i="3"/>
  <c r="V35" i="3" s="1"/>
  <c r="T29" i="3"/>
  <c r="T35" i="3" s="1"/>
  <c r="S29" i="3"/>
  <c r="S35" i="3" s="1"/>
  <c r="S38" i="3" s="1"/>
  <c r="D44" i="3" s="1"/>
  <c r="W28" i="3"/>
  <c r="U28" i="3"/>
  <c r="W27" i="3"/>
  <c r="U27" i="3"/>
  <c r="W26" i="3"/>
  <c r="U26" i="3"/>
  <c r="W25" i="3"/>
  <c r="U25" i="3"/>
  <c r="W24" i="3"/>
  <c r="U24" i="3"/>
  <c r="W23" i="3"/>
  <c r="U23" i="3"/>
  <c r="W22" i="3"/>
  <c r="U22" i="3"/>
  <c r="W21" i="3"/>
  <c r="U21" i="3"/>
  <c r="W20" i="3"/>
  <c r="U20" i="3"/>
  <c r="W19" i="3"/>
  <c r="U19" i="3"/>
  <c r="W18" i="3"/>
  <c r="U18" i="3"/>
  <c r="W17" i="3"/>
  <c r="U17" i="3"/>
  <c r="W16" i="3"/>
  <c r="U16" i="3"/>
  <c r="W15" i="3"/>
  <c r="U15" i="3"/>
  <c r="W14" i="3"/>
  <c r="U14" i="3"/>
  <c r="W13" i="3"/>
  <c r="U13" i="3"/>
  <c r="W12" i="3"/>
  <c r="U12" i="3"/>
  <c r="W11" i="3"/>
  <c r="U11" i="3"/>
  <c r="W10" i="3"/>
  <c r="U10" i="3"/>
  <c r="W9" i="3"/>
  <c r="U9" i="3"/>
  <c r="W8" i="3"/>
  <c r="U8" i="3"/>
  <c r="W7" i="3"/>
  <c r="U7" i="3"/>
  <c r="W6" i="3"/>
  <c r="U6" i="3"/>
  <c r="W5" i="3"/>
  <c r="U5" i="3"/>
  <c r="W4" i="3"/>
  <c r="U4" i="3"/>
  <c r="N37" i="3"/>
  <c r="L37" i="3"/>
  <c r="N36" i="3"/>
  <c r="L36" i="3"/>
  <c r="O34" i="3"/>
  <c r="M34" i="3"/>
  <c r="O33" i="3"/>
  <c r="M33" i="3"/>
  <c r="O32" i="3"/>
  <c r="M32" i="3"/>
  <c r="O31" i="3"/>
  <c r="M31" i="3"/>
  <c r="N29" i="3"/>
  <c r="N35" i="3" s="1"/>
  <c r="N38" i="3" s="1"/>
  <c r="L29" i="3"/>
  <c r="K29" i="3"/>
  <c r="K35" i="3" s="1"/>
  <c r="O28" i="3"/>
  <c r="M28" i="3"/>
  <c r="O27" i="3"/>
  <c r="M27" i="3"/>
  <c r="O26" i="3"/>
  <c r="M26" i="3"/>
  <c r="O25" i="3"/>
  <c r="M25" i="3"/>
  <c r="O24" i="3"/>
  <c r="M24" i="3"/>
  <c r="O23" i="3"/>
  <c r="M23" i="3"/>
  <c r="O22" i="3"/>
  <c r="M22" i="3"/>
  <c r="O21" i="3"/>
  <c r="M21" i="3"/>
  <c r="O20" i="3"/>
  <c r="M20" i="3"/>
  <c r="O19" i="3"/>
  <c r="M19" i="3"/>
  <c r="O18" i="3"/>
  <c r="M18" i="3"/>
  <c r="O17" i="3"/>
  <c r="M17" i="3"/>
  <c r="O16" i="3"/>
  <c r="M16" i="3"/>
  <c r="O15" i="3"/>
  <c r="M15" i="3"/>
  <c r="O14" i="3"/>
  <c r="M14" i="3"/>
  <c r="O13" i="3"/>
  <c r="M13" i="3"/>
  <c r="O12" i="3"/>
  <c r="M12" i="3"/>
  <c r="O11" i="3"/>
  <c r="M11" i="3"/>
  <c r="O10" i="3"/>
  <c r="M10" i="3"/>
  <c r="O9" i="3"/>
  <c r="M9" i="3"/>
  <c r="O8" i="3"/>
  <c r="M8" i="3"/>
  <c r="O7" i="3"/>
  <c r="M7" i="3"/>
  <c r="O6" i="3"/>
  <c r="M6" i="3"/>
  <c r="O5" i="3"/>
  <c r="M5" i="3"/>
  <c r="O4" i="3"/>
  <c r="M4" i="3"/>
  <c r="F29" i="3"/>
  <c r="C35" i="3"/>
  <c r="C38" i="3" s="1"/>
  <c r="D29" i="3"/>
  <c r="C29" i="3"/>
  <c r="BZ40" i="2"/>
  <c r="BX40" i="2"/>
  <c r="BZ39" i="2"/>
  <c r="BX39" i="2"/>
  <c r="CA37" i="2"/>
  <c r="BY37" i="2"/>
  <c r="CA36" i="2"/>
  <c r="BY36" i="2"/>
  <c r="CA35" i="2"/>
  <c r="BY35" i="2"/>
  <c r="CA34" i="2"/>
  <c r="BY34" i="2"/>
  <c r="BZ32" i="2"/>
  <c r="BZ38" i="2" s="1"/>
  <c r="BX32" i="2"/>
  <c r="BX38" i="2" s="1"/>
  <c r="BX41" i="2" s="1"/>
  <c r="BW32" i="2"/>
  <c r="BW38" i="2" s="1"/>
  <c r="CA31" i="2"/>
  <c r="BY31" i="2"/>
  <c r="CA30" i="2"/>
  <c r="BY30" i="2"/>
  <c r="CA29" i="2"/>
  <c r="BY29" i="2"/>
  <c r="CA28" i="2"/>
  <c r="BY28" i="2"/>
  <c r="CA27" i="2"/>
  <c r="BY27" i="2"/>
  <c r="CA26" i="2"/>
  <c r="BY26" i="2"/>
  <c r="CA25" i="2"/>
  <c r="BY25" i="2"/>
  <c r="CA24" i="2"/>
  <c r="BY24" i="2"/>
  <c r="CA23" i="2"/>
  <c r="BY23" i="2"/>
  <c r="CA22" i="2"/>
  <c r="BY22" i="2"/>
  <c r="CA21" i="2"/>
  <c r="BY21" i="2"/>
  <c r="CA20" i="2"/>
  <c r="BY20" i="2"/>
  <c r="CA19" i="2"/>
  <c r="BY19" i="2"/>
  <c r="CA18" i="2"/>
  <c r="BY18" i="2"/>
  <c r="CA17" i="2"/>
  <c r="BY17" i="2"/>
  <c r="CA16" i="2"/>
  <c r="BY16" i="2"/>
  <c r="CA15" i="2"/>
  <c r="BY15" i="2"/>
  <c r="CA14" i="2"/>
  <c r="BY14" i="2"/>
  <c r="CA13" i="2"/>
  <c r="BY13" i="2"/>
  <c r="CA12" i="2"/>
  <c r="BY12" i="2"/>
  <c r="CA11" i="2"/>
  <c r="BY11" i="2"/>
  <c r="CA10" i="2"/>
  <c r="BY10" i="2"/>
  <c r="CA9" i="2"/>
  <c r="BY9" i="2"/>
  <c r="CA8" i="2"/>
  <c r="BY8" i="2"/>
  <c r="CA7" i="2"/>
  <c r="BY7" i="2"/>
  <c r="CA6" i="2"/>
  <c r="BY6" i="2"/>
  <c r="CA5" i="2"/>
  <c r="BY5" i="2"/>
  <c r="CA4" i="2"/>
  <c r="BY4" i="2"/>
  <c r="BR40" i="2"/>
  <c r="BP40" i="2"/>
  <c r="BR39" i="2"/>
  <c r="BP39" i="2"/>
  <c r="BS37" i="2"/>
  <c r="BQ37" i="2"/>
  <c r="BS36" i="2"/>
  <c r="BQ36" i="2"/>
  <c r="BS35" i="2"/>
  <c r="BQ35" i="2"/>
  <c r="BS34" i="2"/>
  <c r="BQ34" i="2"/>
  <c r="BR32" i="2"/>
  <c r="BR38" i="2" s="1"/>
  <c r="BP32" i="2"/>
  <c r="BP38" i="2" s="1"/>
  <c r="BO32" i="2"/>
  <c r="BO38" i="2" s="1"/>
  <c r="BS31" i="2"/>
  <c r="BQ31" i="2"/>
  <c r="BS30" i="2"/>
  <c r="BQ30" i="2"/>
  <c r="BS29" i="2"/>
  <c r="BQ29" i="2"/>
  <c r="BS28" i="2"/>
  <c r="BQ28" i="2"/>
  <c r="BS27" i="2"/>
  <c r="BQ27" i="2"/>
  <c r="BS26" i="2"/>
  <c r="BQ26" i="2"/>
  <c r="BS25" i="2"/>
  <c r="BQ25" i="2"/>
  <c r="BS24" i="2"/>
  <c r="BQ24" i="2"/>
  <c r="BS23" i="2"/>
  <c r="BQ23" i="2"/>
  <c r="BS22" i="2"/>
  <c r="BQ22" i="2"/>
  <c r="BS21" i="2"/>
  <c r="BQ21" i="2"/>
  <c r="BS20" i="2"/>
  <c r="BQ20" i="2"/>
  <c r="BS19" i="2"/>
  <c r="BQ19" i="2"/>
  <c r="BS18" i="2"/>
  <c r="BQ18" i="2"/>
  <c r="BS17" i="2"/>
  <c r="BQ17" i="2"/>
  <c r="BS16" i="2"/>
  <c r="BQ16" i="2"/>
  <c r="BS15" i="2"/>
  <c r="BQ15" i="2"/>
  <c r="BS14" i="2"/>
  <c r="BQ14" i="2"/>
  <c r="BS13" i="2"/>
  <c r="BQ13" i="2"/>
  <c r="BS12" i="2"/>
  <c r="BQ12" i="2"/>
  <c r="BS11" i="2"/>
  <c r="BQ11" i="2"/>
  <c r="BS10" i="2"/>
  <c r="BQ10" i="2"/>
  <c r="BS9" i="2"/>
  <c r="BQ9" i="2"/>
  <c r="BS8" i="2"/>
  <c r="BQ8" i="2"/>
  <c r="BS7" i="2"/>
  <c r="BQ7" i="2"/>
  <c r="BS6" i="2"/>
  <c r="BQ6" i="2"/>
  <c r="BS5" i="2"/>
  <c r="BQ5" i="2"/>
  <c r="BS4" i="2"/>
  <c r="BQ4" i="2"/>
  <c r="BJ40" i="2"/>
  <c r="BH40" i="2"/>
  <c r="BJ39" i="2"/>
  <c r="BH39" i="2"/>
  <c r="BK37" i="2"/>
  <c r="BI37" i="2"/>
  <c r="BK36" i="2"/>
  <c r="BI36" i="2"/>
  <c r="BK35" i="2"/>
  <c r="BI35" i="2"/>
  <c r="BK34" i="2"/>
  <c r="BI34" i="2"/>
  <c r="BJ32" i="2"/>
  <c r="BH32" i="2"/>
  <c r="BH38" i="2" s="1"/>
  <c r="BG32" i="2"/>
  <c r="BG38" i="2" s="1"/>
  <c r="BK31" i="2"/>
  <c r="BI31" i="2"/>
  <c r="BK30" i="2"/>
  <c r="BI30" i="2"/>
  <c r="BK29" i="2"/>
  <c r="BI29" i="2"/>
  <c r="BK28" i="2"/>
  <c r="BI28" i="2"/>
  <c r="BK27" i="2"/>
  <c r="BI27" i="2"/>
  <c r="BK26" i="2"/>
  <c r="BI26" i="2"/>
  <c r="BK25" i="2"/>
  <c r="BI25" i="2"/>
  <c r="BK24" i="2"/>
  <c r="BI24" i="2"/>
  <c r="BK23" i="2"/>
  <c r="BI23" i="2"/>
  <c r="BK22" i="2"/>
  <c r="BI22" i="2"/>
  <c r="BK21" i="2"/>
  <c r="BI21" i="2"/>
  <c r="BK20" i="2"/>
  <c r="BI20" i="2"/>
  <c r="BK19" i="2"/>
  <c r="BI19" i="2"/>
  <c r="BK18" i="2"/>
  <c r="BI18" i="2"/>
  <c r="BK17" i="2"/>
  <c r="BI17" i="2"/>
  <c r="BK16" i="2"/>
  <c r="BI16" i="2"/>
  <c r="BK15" i="2"/>
  <c r="BI15" i="2"/>
  <c r="BK14" i="2"/>
  <c r="BI14" i="2"/>
  <c r="BK13" i="2"/>
  <c r="BI13" i="2"/>
  <c r="BK12" i="2"/>
  <c r="BI12" i="2"/>
  <c r="BK11" i="2"/>
  <c r="BI11" i="2"/>
  <c r="BK10" i="2"/>
  <c r="BI10" i="2"/>
  <c r="BK9" i="2"/>
  <c r="BI9" i="2"/>
  <c r="BK8" i="2"/>
  <c r="BI8" i="2"/>
  <c r="BK7" i="2"/>
  <c r="BI7" i="2"/>
  <c r="BK6" i="2"/>
  <c r="BI6" i="2"/>
  <c r="BK5" i="2"/>
  <c r="BI5" i="2"/>
  <c r="BK4" i="2"/>
  <c r="BI4" i="2"/>
  <c r="BB40" i="2"/>
  <c r="AZ40" i="2"/>
  <c r="BB39" i="2"/>
  <c r="AZ39" i="2"/>
  <c r="BC37" i="2"/>
  <c r="BA37" i="2"/>
  <c r="BC36" i="2"/>
  <c r="BA36" i="2"/>
  <c r="BC35" i="2"/>
  <c r="BA35" i="2"/>
  <c r="BC34" i="2"/>
  <c r="BA34" i="2"/>
  <c r="BB32" i="2"/>
  <c r="AZ32" i="2"/>
  <c r="AY32" i="2"/>
  <c r="AY38" i="2" s="1"/>
  <c r="BC31" i="2"/>
  <c r="BA31" i="2"/>
  <c r="BC30" i="2"/>
  <c r="BA30" i="2"/>
  <c r="BC29" i="2"/>
  <c r="BA29" i="2"/>
  <c r="BC28" i="2"/>
  <c r="BA28" i="2"/>
  <c r="BC27" i="2"/>
  <c r="BA27" i="2"/>
  <c r="BC26" i="2"/>
  <c r="BA26" i="2"/>
  <c r="BC25" i="2"/>
  <c r="BA25" i="2"/>
  <c r="BC24" i="2"/>
  <c r="BA24" i="2"/>
  <c r="BC23" i="2"/>
  <c r="BA23" i="2"/>
  <c r="BC22" i="2"/>
  <c r="BA22" i="2"/>
  <c r="BC21" i="2"/>
  <c r="BA21" i="2"/>
  <c r="BC20" i="2"/>
  <c r="BA20" i="2"/>
  <c r="BC19" i="2"/>
  <c r="BA19" i="2"/>
  <c r="BC18" i="2"/>
  <c r="BA18" i="2"/>
  <c r="BC17" i="2"/>
  <c r="BA17" i="2"/>
  <c r="BC16" i="2"/>
  <c r="BA16" i="2"/>
  <c r="BC15" i="2"/>
  <c r="BA15" i="2"/>
  <c r="BC14" i="2"/>
  <c r="BA14" i="2"/>
  <c r="BC13" i="2"/>
  <c r="BA13" i="2"/>
  <c r="BC12" i="2"/>
  <c r="BA12" i="2"/>
  <c r="BC11" i="2"/>
  <c r="BA11" i="2"/>
  <c r="BC10" i="2"/>
  <c r="BA10" i="2"/>
  <c r="BC9" i="2"/>
  <c r="BA9" i="2"/>
  <c r="BC8" i="2"/>
  <c r="BA8" i="2"/>
  <c r="BC7" i="2"/>
  <c r="BA7" i="2"/>
  <c r="BC6" i="2"/>
  <c r="BA6" i="2"/>
  <c r="BC5" i="2"/>
  <c r="BA5" i="2"/>
  <c r="BC4" i="2"/>
  <c r="BA4" i="2"/>
  <c r="AT40" i="2"/>
  <c r="AR40" i="2"/>
  <c r="AT39" i="2"/>
  <c r="AR39" i="2"/>
  <c r="AQ38" i="2"/>
  <c r="AU37" i="2"/>
  <c r="AS37" i="2"/>
  <c r="AU36" i="2"/>
  <c r="AS36" i="2"/>
  <c r="AU35" i="2"/>
  <c r="AS35" i="2"/>
  <c r="AU34" i="2"/>
  <c r="AS34" i="2"/>
  <c r="AT32" i="2"/>
  <c r="AT38" i="2" s="1"/>
  <c r="AR32" i="2"/>
  <c r="AQ32" i="2"/>
  <c r="AU31" i="2"/>
  <c r="AS31" i="2"/>
  <c r="AU30" i="2"/>
  <c r="AS30" i="2"/>
  <c r="AU29" i="2"/>
  <c r="AS29" i="2"/>
  <c r="AU28" i="2"/>
  <c r="AS28" i="2"/>
  <c r="AU27" i="2"/>
  <c r="AS27" i="2"/>
  <c r="AU26" i="2"/>
  <c r="AS26" i="2"/>
  <c r="AU25" i="2"/>
  <c r="AS25" i="2"/>
  <c r="AU24" i="2"/>
  <c r="AS24" i="2"/>
  <c r="AU23" i="2"/>
  <c r="AS23" i="2"/>
  <c r="AU22" i="2"/>
  <c r="AS22" i="2"/>
  <c r="AU21" i="2"/>
  <c r="AS21" i="2"/>
  <c r="AU20" i="2"/>
  <c r="AS20" i="2"/>
  <c r="AU19" i="2"/>
  <c r="AS19" i="2"/>
  <c r="AU18" i="2"/>
  <c r="AS18" i="2"/>
  <c r="AU17" i="2"/>
  <c r="AS17" i="2"/>
  <c r="AU16" i="2"/>
  <c r="AS16" i="2"/>
  <c r="AU15" i="2"/>
  <c r="AS15" i="2"/>
  <c r="AU14" i="2"/>
  <c r="AS14" i="2"/>
  <c r="AU13" i="2"/>
  <c r="AS13" i="2"/>
  <c r="AU12" i="2"/>
  <c r="AS12" i="2"/>
  <c r="AU11" i="2"/>
  <c r="AS11" i="2"/>
  <c r="AU10" i="2"/>
  <c r="AS10" i="2"/>
  <c r="AU9" i="2"/>
  <c r="AS9" i="2"/>
  <c r="AU8" i="2"/>
  <c r="AS8" i="2"/>
  <c r="AU7" i="2"/>
  <c r="AS7" i="2"/>
  <c r="AU6" i="2"/>
  <c r="AS6" i="2"/>
  <c r="AU5" i="2"/>
  <c r="AS5" i="2"/>
  <c r="AU4" i="2"/>
  <c r="AS4" i="2"/>
  <c r="AL40" i="2"/>
  <c r="AJ40" i="2"/>
  <c r="AL39" i="2"/>
  <c r="AJ39" i="2"/>
  <c r="AM37" i="2"/>
  <c r="AK37" i="2"/>
  <c r="AM36" i="2"/>
  <c r="AK36" i="2"/>
  <c r="AM35" i="2"/>
  <c r="AK35" i="2"/>
  <c r="AM34" i="2"/>
  <c r="AK34" i="2"/>
  <c r="AL32" i="2"/>
  <c r="AL38" i="2" s="1"/>
  <c r="AL41" i="2" s="1"/>
  <c r="AJ32" i="2"/>
  <c r="AI32" i="2"/>
  <c r="AI38" i="2" s="1"/>
  <c r="AM31" i="2"/>
  <c r="AK31" i="2"/>
  <c r="AM30" i="2"/>
  <c r="AK30" i="2"/>
  <c r="AM29" i="2"/>
  <c r="AK29" i="2"/>
  <c r="AM28" i="2"/>
  <c r="AK28" i="2"/>
  <c r="AM27" i="2"/>
  <c r="AK27" i="2"/>
  <c r="AM26" i="2"/>
  <c r="AK26" i="2"/>
  <c r="AM25" i="2"/>
  <c r="AK25" i="2"/>
  <c r="AM24" i="2"/>
  <c r="AK24" i="2"/>
  <c r="AM23" i="2"/>
  <c r="AK23" i="2"/>
  <c r="AM22" i="2"/>
  <c r="AK22" i="2"/>
  <c r="AM21" i="2"/>
  <c r="AK21" i="2"/>
  <c r="AM20" i="2"/>
  <c r="AK20" i="2"/>
  <c r="AM19" i="2"/>
  <c r="AK19" i="2"/>
  <c r="AM18" i="2"/>
  <c r="AK18" i="2"/>
  <c r="AM17" i="2"/>
  <c r="AK17" i="2"/>
  <c r="AM16" i="2"/>
  <c r="AK16" i="2"/>
  <c r="AM15" i="2"/>
  <c r="AK15" i="2"/>
  <c r="AM14" i="2"/>
  <c r="AK14" i="2"/>
  <c r="AM13" i="2"/>
  <c r="AK13" i="2"/>
  <c r="AM12" i="2"/>
  <c r="AK12" i="2"/>
  <c r="AM11" i="2"/>
  <c r="AK11" i="2"/>
  <c r="AM10" i="2"/>
  <c r="AK10" i="2"/>
  <c r="AM9" i="2"/>
  <c r="AK9" i="2"/>
  <c r="AM8" i="2"/>
  <c r="AK8" i="2"/>
  <c r="AM7" i="2"/>
  <c r="AK7" i="2"/>
  <c r="AM6" i="2"/>
  <c r="AK6" i="2"/>
  <c r="AM5" i="2"/>
  <c r="AK5" i="2"/>
  <c r="AM4" i="2"/>
  <c r="AK4" i="2"/>
  <c r="AD40" i="2"/>
  <c r="AB40" i="2"/>
  <c r="AD39" i="2"/>
  <c r="AB39" i="2"/>
  <c r="AA38" i="2"/>
  <c r="AE37" i="2"/>
  <c r="AC37" i="2"/>
  <c r="AE36" i="2"/>
  <c r="AC36" i="2"/>
  <c r="AE35" i="2"/>
  <c r="AC35" i="2"/>
  <c r="AE34" i="2"/>
  <c r="AC34" i="2"/>
  <c r="AD32" i="2"/>
  <c r="AD38" i="2" s="1"/>
  <c r="AB32" i="2"/>
  <c r="AB38" i="2" s="1"/>
  <c r="AA32" i="2"/>
  <c r="AE31" i="2"/>
  <c r="AC31" i="2"/>
  <c r="AE30" i="2"/>
  <c r="AC30" i="2"/>
  <c r="AE29" i="2"/>
  <c r="AC29" i="2"/>
  <c r="AE28" i="2"/>
  <c r="AC28" i="2"/>
  <c r="AE27" i="2"/>
  <c r="AC27" i="2"/>
  <c r="AE26" i="2"/>
  <c r="AC26" i="2"/>
  <c r="AE25" i="2"/>
  <c r="AC25" i="2"/>
  <c r="AE24" i="2"/>
  <c r="AC24" i="2"/>
  <c r="AE23" i="2"/>
  <c r="AC23" i="2"/>
  <c r="AE22" i="2"/>
  <c r="AC22" i="2"/>
  <c r="AE21" i="2"/>
  <c r="AC21" i="2"/>
  <c r="AE20" i="2"/>
  <c r="AC20" i="2"/>
  <c r="AE19" i="2"/>
  <c r="AC19" i="2"/>
  <c r="AE18" i="2"/>
  <c r="AC18" i="2"/>
  <c r="AE17" i="2"/>
  <c r="AC17" i="2"/>
  <c r="AE16" i="2"/>
  <c r="AC16" i="2"/>
  <c r="AE15" i="2"/>
  <c r="AC15" i="2"/>
  <c r="AE14" i="2"/>
  <c r="AC14" i="2"/>
  <c r="AE13" i="2"/>
  <c r="AC13" i="2"/>
  <c r="AE12" i="2"/>
  <c r="AC12" i="2"/>
  <c r="AE11" i="2"/>
  <c r="AC11" i="2"/>
  <c r="AE10" i="2"/>
  <c r="AC10" i="2"/>
  <c r="AE9" i="2"/>
  <c r="AC9" i="2"/>
  <c r="AE8" i="2"/>
  <c r="AC8" i="2"/>
  <c r="AE7" i="2"/>
  <c r="AC7" i="2"/>
  <c r="AE6" i="2"/>
  <c r="AC6" i="2"/>
  <c r="AE5" i="2"/>
  <c r="AC5" i="2"/>
  <c r="AE4" i="2"/>
  <c r="AC4" i="2"/>
  <c r="V40" i="2"/>
  <c r="T40" i="2"/>
  <c r="V39" i="2"/>
  <c r="T39" i="2"/>
  <c r="W37" i="2"/>
  <c r="U37" i="2"/>
  <c r="W36" i="2"/>
  <c r="U36" i="2"/>
  <c r="W35" i="2"/>
  <c r="U35" i="2"/>
  <c r="W34" i="2"/>
  <c r="U34" i="2"/>
  <c r="V32" i="2"/>
  <c r="T32" i="2"/>
  <c r="T38" i="2" s="1"/>
  <c r="T41" i="2" s="1"/>
  <c r="S32" i="2"/>
  <c r="S38" i="2" s="1"/>
  <c r="W31" i="2"/>
  <c r="U31" i="2"/>
  <c r="W30" i="2"/>
  <c r="U30" i="2"/>
  <c r="W29" i="2"/>
  <c r="U29" i="2"/>
  <c r="W28" i="2"/>
  <c r="U28" i="2"/>
  <c r="W27" i="2"/>
  <c r="U27" i="2"/>
  <c r="W26" i="2"/>
  <c r="U26" i="2"/>
  <c r="W25" i="2"/>
  <c r="U25" i="2"/>
  <c r="W24" i="2"/>
  <c r="U24" i="2"/>
  <c r="W23" i="2"/>
  <c r="U23" i="2"/>
  <c r="W22" i="2"/>
  <c r="U22" i="2"/>
  <c r="W21" i="2"/>
  <c r="U21" i="2"/>
  <c r="W20" i="2"/>
  <c r="U20" i="2"/>
  <c r="W19" i="2"/>
  <c r="U19" i="2"/>
  <c r="W18" i="2"/>
  <c r="U18" i="2"/>
  <c r="W17" i="2"/>
  <c r="U17" i="2"/>
  <c r="W16" i="2"/>
  <c r="U16" i="2"/>
  <c r="W15" i="2"/>
  <c r="U15" i="2"/>
  <c r="W14" i="2"/>
  <c r="U14" i="2"/>
  <c r="W13" i="2"/>
  <c r="U13" i="2"/>
  <c r="W12" i="2"/>
  <c r="U12" i="2"/>
  <c r="W11" i="2"/>
  <c r="U11" i="2"/>
  <c r="W10" i="2"/>
  <c r="U10" i="2"/>
  <c r="W9" i="2"/>
  <c r="U9" i="2"/>
  <c r="W8" i="2"/>
  <c r="U8" i="2"/>
  <c r="W7" i="2"/>
  <c r="U7" i="2"/>
  <c r="W6" i="2"/>
  <c r="U6" i="2"/>
  <c r="W5" i="2"/>
  <c r="U5" i="2"/>
  <c r="W4" i="2"/>
  <c r="U4" i="2"/>
  <c r="N40" i="2"/>
  <c r="L40" i="2"/>
  <c r="N39" i="2"/>
  <c r="L39" i="2"/>
  <c r="O37" i="2"/>
  <c r="M37" i="2"/>
  <c r="O36" i="2"/>
  <c r="M36" i="2"/>
  <c r="O35" i="2"/>
  <c r="M35" i="2"/>
  <c r="O34" i="2"/>
  <c r="M34" i="2"/>
  <c r="N32" i="2"/>
  <c r="N38" i="2" s="1"/>
  <c r="L32" i="2"/>
  <c r="L38" i="2" s="1"/>
  <c r="L41" i="2" s="1"/>
  <c r="K32" i="2"/>
  <c r="K38" i="2" s="1"/>
  <c r="M38" i="2" s="1"/>
  <c r="O31" i="2"/>
  <c r="M31" i="2"/>
  <c r="O30" i="2"/>
  <c r="M30" i="2"/>
  <c r="O29" i="2"/>
  <c r="M29" i="2"/>
  <c r="O28" i="2"/>
  <c r="M28" i="2"/>
  <c r="O27" i="2"/>
  <c r="M27" i="2"/>
  <c r="O26" i="2"/>
  <c r="M26" i="2"/>
  <c r="O25" i="2"/>
  <c r="M25" i="2"/>
  <c r="O24" i="2"/>
  <c r="M24" i="2"/>
  <c r="O23" i="2"/>
  <c r="M23" i="2"/>
  <c r="O22" i="2"/>
  <c r="M22" i="2"/>
  <c r="O21" i="2"/>
  <c r="M21" i="2"/>
  <c r="O20" i="2"/>
  <c r="M20" i="2"/>
  <c r="O19" i="2"/>
  <c r="M19" i="2"/>
  <c r="O18" i="2"/>
  <c r="M18" i="2"/>
  <c r="O17" i="2"/>
  <c r="M17" i="2"/>
  <c r="O16" i="2"/>
  <c r="M16" i="2"/>
  <c r="O15" i="2"/>
  <c r="M15" i="2"/>
  <c r="O14" i="2"/>
  <c r="M14" i="2"/>
  <c r="O13" i="2"/>
  <c r="M13" i="2"/>
  <c r="O12" i="2"/>
  <c r="M12" i="2"/>
  <c r="O11" i="2"/>
  <c r="M11" i="2"/>
  <c r="O10" i="2"/>
  <c r="M10" i="2"/>
  <c r="O9" i="2"/>
  <c r="M9" i="2"/>
  <c r="O8" i="2"/>
  <c r="M8" i="2"/>
  <c r="O7" i="2"/>
  <c r="M7" i="2"/>
  <c r="O6" i="2"/>
  <c r="M6" i="2"/>
  <c r="O5" i="2"/>
  <c r="M5" i="2"/>
  <c r="O4" i="2"/>
  <c r="M4" i="2"/>
  <c r="F32" i="2"/>
  <c r="F38" i="2" s="1"/>
  <c r="I45" i="2" s="1"/>
  <c r="D32" i="2"/>
  <c r="A51" i="3"/>
  <c r="A50" i="3"/>
  <c r="A49" i="3"/>
  <c r="A48" i="3"/>
  <c r="A47" i="3"/>
  <c r="A46" i="3"/>
  <c r="A45" i="3"/>
  <c r="A44" i="3"/>
  <c r="A43" i="3"/>
  <c r="A42" i="3"/>
  <c r="I40" i="3"/>
  <c r="F40" i="3"/>
  <c r="C40" i="3"/>
  <c r="F37" i="3"/>
  <c r="D37" i="3"/>
  <c r="F36" i="3"/>
  <c r="D36" i="3"/>
  <c r="F35" i="3"/>
  <c r="I42" i="3" s="1"/>
  <c r="G34" i="3"/>
  <c r="E34" i="3"/>
  <c r="G33" i="3"/>
  <c r="E33" i="3"/>
  <c r="G32" i="3"/>
  <c r="E32" i="3"/>
  <c r="G31" i="3"/>
  <c r="E31" i="3"/>
  <c r="G28" i="3"/>
  <c r="E28" i="3"/>
  <c r="G27" i="3"/>
  <c r="E27" i="3"/>
  <c r="G26" i="3"/>
  <c r="E26" i="3"/>
  <c r="G25" i="3"/>
  <c r="E25" i="3"/>
  <c r="G24" i="3"/>
  <c r="E24" i="3"/>
  <c r="G23" i="3"/>
  <c r="E23" i="3"/>
  <c r="G22" i="3"/>
  <c r="E22" i="3"/>
  <c r="G21" i="3"/>
  <c r="E21" i="3"/>
  <c r="G20" i="3"/>
  <c r="E20" i="3"/>
  <c r="G19" i="3"/>
  <c r="E19" i="3"/>
  <c r="G18" i="3"/>
  <c r="E18" i="3"/>
  <c r="G17" i="3"/>
  <c r="E17" i="3"/>
  <c r="G16" i="3"/>
  <c r="E16" i="3"/>
  <c r="G15" i="3"/>
  <c r="E15" i="3"/>
  <c r="G14" i="3"/>
  <c r="E14" i="3"/>
  <c r="G13" i="3"/>
  <c r="E13" i="3"/>
  <c r="G12" i="3"/>
  <c r="E12" i="3"/>
  <c r="G11" i="3"/>
  <c r="E11" i="3"/>
  <c r="G10" i="3"/>
  <c r="E10" i="3"/>
  <c r="G9" i="3"/>
  <c r="E9" i="3"/>
  <c r="G8" i="3"/>
  <c r="E8" i="3"/>
  <c r="G7" i="3"/>
  <c r="E7" i="3"/>
  <c r="G6" i="3"/>
  <c r="E6" i="3"/>
  <c r="G5" i="3"/>
  <c r="E5" i="3"/>
  <c r="G4" i="3"/>
  <c r="E4" i="3"/>
  <c r="BZ2" i="3"/>
  <c r="BX2" i="3"/>
  <c r="BW2" i="3"/>
  <c r="BR2" i="3"/>
  <c r="BP2" i="3"/>
  <c r="BO2" i="3"/>
  <c r="BJ2" i="3"/>
  <c r="BH2" i="3"/>
  <c r="BG2" i="3"/>
  <c r="BB2" i="3"/>
  <c r="AZ2" i="3"/>
  <c r="AY2" i="3"/>
  <c r="AT2" i="3"/>
  <c r="AR2" i="3"/>
  <c r="AQ2" i="3"/>
  <c r="AL2" i="3"/>
  <c r="AJ2" i="3"/>
  <c r="AI2" i="3"/>
  <c r="AD2" i="3"/>
  <c r="AB2" i="3"/>
  <c r="AA2" i="3"/>
  <c r="V2" i="3"/>
  <c r="T2" i="3"/>
  <c r="S2" i="3"/>
  <c r="N2" i="3"/>
  <c r="L2" i="3"/>
  <c r="K2" i="3"/>
  <c r="C32" i="2"/>
  <c r="C38" i="2" s="1"/>
  <c r="C41" i="2" s="1"/>
  <c r="A54" i="2"/>
  <c r="A53" i="2"/>
  <c r="A52" i="2"/>
  <c r="A51" i="2"/>
  <c r="A50" i="2"/>
  <c r="A49" i="2"/>
  <c r="A48" i="2"/>
  <c r="A47" i="2"/>
  <c r="A46" i="2"/>
  <c r="A45" i="2"/>
  <c r="I43" i="2"/>
  <c r="F43" i="2"/>
  <c r="C43" i="2"/>
  <c r="F40" i="2"/>
  <c r="D40" i="2"/>
  <c r="F39" i="2"/>
  <c r="D39" i="2"/>
  <c r="G37" i="2"/>
  <c r="E37" i="2"/>
  <c r="G36" i="2"/>
  <c r="E36" i="2"/>
  <c r="G35" i="2"/>
  <c r="E35" i="2"/>
  <c r="G34" i="2"/>
  <c r="E34" i="2"/>
  <c r="G31" i="2"/>
  <c r="E31" i="2"/>
  <c r="G30" i="2"/>
  <c r="E30" i="2"/>
  <c r="G29" i="2"/>
  <c r="E29" i="2"/>
  <c r="G28" i="2"/>
  <c r="E28" i="2"/>
  <c r="G27" i="2"/>
  <c r="E27" i="2"/>
  <c r="G26" i="2"/>
  <c r="E26" i="2"/>
  <c r="G25" i="2"/>
  <c r="E25" i="2"/>
  <c r="G24" i="2"/>
  <c r="E24" i="2"/>
  <c r="G23" i="2"/>
  <c r="E23" i="2"/>
  <c r="G22" i="2"/>
  <c r="E22" i="2"/>
  <c r="G21" i="2"/>
  <c r="E21" i="2"/>
  <c r="G20" i="2"/>
  <c r="E20" i="2"/>
  <c r="G19" i="2"/>
  <c r="E19" i="2"/>
  <c r="G18" i="2"/>
  <c r="E18" i="2"/>
  <c r="G17" i="2"/>
  <c r="E17" i="2"/>
  <c r="G16" i="2"/>
  <c r="E16" i="2"/>
  <c r="G15" i="2"/>
  <c r="E15" i="2"/>
  <c r="G14" i="2"/>
  <c r="E14" i="2"/>
  <c r="G13" i="2"/>
  <c r="E13" i="2"/>
  <c r="G12" i="2"/>
  <c r="E12" i="2"/>
  <c r="G11" i="2"/>
  <c r="E11" i="2"/>
  <c r="G10" i="2"/>
  <c r="E10" i="2"/>
  <c r="G9" i="2"/>
  <c r="E9" i="2"/>
  <c r="G8" i="2"/>
  <c r="E8" i="2"/>
  <c r="G7" i="2"/>
  <c r="E7" i="2"/>
  <c r="G6" i="2"/>
  <c r="E6" i="2"/>
  <c r="G5" i="2"/>
  <c r="E5" i="2"/>
  <c r="G4" i="2"/>
  <c r="E4" i="2"/>
  <c r="BZ2" i="2"/>
  <c r="BX2" i="2"/>
  <c r="BW2" i="2"/>
  <c r="BR2" i="2"/>
  <c r="BP2" i="2"/>
  <c r="BO2" i="2"/>
  <c r="BJ2" i="2"/>
  <c r="BH2" i="2"/>
  <c r="BG2" i="2"/>
  <c r="BB2" i="2"/>
  <c r="AZ2" i="2"/>
  <c r="AY2" i="2"/>
  <c r="AT2" i="2"/>
  <c r="AR2" i="2"/>
  <c r="AQ2" i="2"/>
  <c r="AL2" i="2"/>
  <c r="AJ2" i="2"/>
  <c r="AI2" i="2"/>
  <c r="AD2" i="2"/>
  <c r="AB2" i="2"/>
  <c r="AA2" i="2"/>
  <c r="V2" i="2"/>
  <c r="T2" i="2"/>
  <c r="S2" i="2"/>
  <c r="N2" i="2"/>
  <c r="L2" i="2"/>
  <c r="K2" i="2"/>
  <c r="BZ2" i="1"/>
  <c r="BR2" i="1"/>
  <c r="BJ2" i="1"/>
  <c r="BB2" i="1"/>
  <c r="AT2" i="1"/>
  <c r="AL2" i="1"/>
  <c r="AD2" i="1"/>
  <c r="V2" i="1"/>
  <c r="N2" i="1"/>
  <c r="BX2" i="1"/>
  <c r="BP2" i="1"/>
  <c r="BH2" i="1"/>
  <c r="AZ2" i="1"/>
  <c r="AR2" i="1"/>
  <c r="AJ2" i="1"/>
  <c r="AB2" i="1"/>
  <c r="T2" i="1"/>
  <c r="L2" i="1"/>
  <c r="BW2" i="1"/>
  <c r="BO2" i="1"/>
  <c r="BG2" i="1"/>
  <c r="AY2" i="1"/>
  <c r="AQ2" i="1"/>
  <c r="AI2" i="1"/>
  <c r="AA2" i="1"/>
  <c r="S2" i="1"/>
  <c r="K2" i="1"/>
  <c r="C49" i="1"/>
  <c r="I44" i="1"/>
  <c r="F44" i="1"/>
  <c r="C44" i="1"/>
  <c r="A55" i="1"/>
  <c r="BZ41" i="1"/>
  <c r="BX41" i="1"/>
  <c r="BZ40" i="1"/>
  <c r="BX40" i="1"/>
  <c r="CA38" i="1"/>
  <c r="BY38" i="1"/>
  <c r="CA37" i="1"/>
  <c r="BY37" i="1"/>
  <c r="CA36" i="1"/>
  <c r="BY36" i="1"/>
  <c r="CA35" i="1"/>
  <c r="BY35" i="1"/>
  <c r="BZ33" i="1"/>
  <c r="BX33" i="1"/>
  <c r="BW33" i="1"/>
  <c r="BW39" i="1" s="1"/>
  <c r="C55" i="1" s="1"/>
  <c r="CA32" i="1"/>
  <c r="BY32" i="1"/>
  <c r="CA31" i="1"/>
  <c r="BY31" i="1"/>
  <c r="CA30" i="1"/>
  <c r="BY30" i="1"/>
  <c r="CA29" i="1"/>
  <c r="BY29" i="1"/>
  <c r="CA28" i="1"/>
  <c r="BY28" i="1"/>
  <c r="CA27" i="1"/>
  <c r="BY27" i="1"/>
  <c r="CA26" i="1"/>
  <c r="BY26" i="1"/>
  <c r="CA25" i="1"/>
  <c r="BY25" i="1"/>
  <c r="CA24" i="1"/>
  <c r="BY24" i="1"/>
  <c r="CA23" i="1"/>
  <c r="BY23" i="1"/>
  <c r="CA22" i="1"/>
  <c r="BY22" i="1"/>
  <c r="CA21" i="1"/>
  <c r="BY21" i="1"/>
  <c r="CA20" i="1"/>
  <c r="BY20" i="1"/>
  <c r="CA19" i="1"/>
  <c r="BY19" i="1"/>
  <c r="CA18" i="1"/>
  <c r="BY18" i="1"/>
  <c r="CA17" i="1"/>
  <c r="BY17" i="1"/>
  <c r="CA16" i="1"/>
  <c r="BY16" i="1"/>
  <c r="CA15" i="1"/>
  <c r="BY15" i="1"/>
  <c r="CA14" i="1"/>
  <c r="BY14" i="1"/>
  <c r="CA13" i="1"/>
  <c r="BY13" i="1"/>
  <c r="CA12" i="1"/>
  <c r="BY12" i="1"/>
  <c r="CA11" i="1"/>
  <c r="BY11" i="1"/>
  <c r="CA10" i="1"/>
  <c r="BY10" i="1"/>
  <c r="CA9" i="1"/>
  <c r="BY9" i="1"/>
  <c r="CA8" i="1"/>
  <c r="BY8" i="1"/>
  <c r="CA7" i="1"/>
  <c r="BY7" i="1"/>
  <c r="CA6" i="1"/>
  <c r="BY6" i="1"/>
  <c r="CA5" i="1"/>
  <c r="BY5" i="1"/>
  <c r="CA4" i="1"/>
  <c r="BY4" i="1"/>
  <c r="A54" i="1"/>
  <c r="BR41" i="1"/>
  <c r="BP41" i="1"/>
  <c r="BR40" i="1"/>
  <c r="BP40" i="1"/>
  <c r="BO39" i="1"/>
  <c r="C54" i="1" s="1"/>
  <c r="BS38" i="1"/>
  <c r="BQ38" i="1"/>
  <c r="BS37" i="1"/>
  <c r="BQ37" i="1"/>
  <c r="BS36" i="1"/>
  <c r="BQ36" i="1"/>
  <c r="BS35" i="1"/>
  <c r="BQ35" i="1"/>
  <c r="BR33" i="1"/>
  <c r="BP33" i="1"/>
  <c r="BO33" i="1"/>
  <c r="BS32" i="1"/>
  <c r="BQ32" i="1"/>
  <c r="BS31" i="1"/>
  <c r="BQ31" i="1"/>
  <c r="BS30" i="1"/>
  <c r="BQ30" i="1"/>
  <c r="BS29" i="1"/>
  <c r="BQ29" i="1"/>
  <c r="BS28" i="1"/>
  <c r="BQ28" i="1"/>
  <c r="BS27" i="1"/>
  <c r="BQ27" i="1"/>
  <c r="BS26" i="1"/>
  <c r="BQ26" i="1"/>
  <c r="BS25" i="1"/>
  <c r="BQ25" i="1"/>
  <c r="BS24" i="1"/>
  <c r="BQ24" i="1"/>
  <c r="BS23" i="1"/>
  <c r="BQ23" i="1"/>
  <c r="BS22" i="1"/>
  <c r="BQ22" i="1"/>
  <c r="BS21" i="1"/>
  <c r="BQ21" i="1"/>
  <c r="BS20" i="1"/>
  <c r="BQ20" i="1"/>
  <c r="BS19" i="1"/>
  <c r="BQ19" i="1"/>
  <c r="BS18" i="1"/>
  <c r="BQ18" i="1"/>
  <c r="BS17" i="1"/>
  <c r="BQ17" i="1"/>
  <c r="BS16" i="1"/>
  <c r="BQ16" i="1"/>
  <c r="BS15" i="1"/>
  <c r="BQ15" i="1"/>
  <c r="BS14" i="1"/>
  <c r="BQ14" i="1"/>
  <c r="BS13" i="1"/>
  <c r="BQ13" i="1"/>
  <c r="BS12" i="1"/>
  <c r="BQ12" i="1"/>
  <c r="BS11" i="1"/>
  <c r="BQ11" i="1"/>
  <c r="BS10" i="1"/>
  <c r="BQ10" i="1"/>
  <c r="BS9" i="1"/>
  <c r="BQ9" i="1"/>
  <c r="BS8" i="1"/>
  <c r="BQ8" i="1"/>
  <c r="BS7" i="1"/>
  <c r="BQ7" i="1"/>
  <c r="BS6" i="1"/>
  <c r="BQ6" i="1"/>
  <c r="BS5" i="1"/>
  <c r="BQ5" i="1"/>
  <c r="BS4" i="1"/>
  <c r="BQ4" i="1"/>
  <c r="A53" i="1"/>
  <c r="A52" i="1"/>
  <c r="A51" i="1"/>
  <c r="A50" i="1"/>
  <c r="A49" i="1"/>
  <c r="A48" i="1"/>
  <c r="A47" i="1"/>
  <c r="A46" i="1"/>
  <c r="BJ41" i="1"/>
  <c r="BH41" i="1"/>
  <c r="BJ40" i="1"/>
  <c r="BH40" i="1"/>
  <c r="BK38" i="1"/>
  <c r="BI38" i="1"/>
  <c r="BK37" i="1"/>
  <c r="BI37" i="1"/>
  <c r="BK36" i="1"/>
  <c r="BI36" i="1"/>
  <c r="BK35" i="1"/>
  <c r="BI35" i="1"/>
  <c r="BJ33" i="1"/>
  <c r="BH33" i="1"/>
  <c r="BH39" i="1" s="1"/>
  <c r="BG33" i="1"/>
  <c r="BG39" i="1" s="1"/>
  <c r="C53" i="1" s="1"/>
  <c r="BK32" i="1"/>
  <c r="BI32" i="1"/>
  <c r="BK31" i="1"/>
  <c r="BI31" i="1"/>
  <c r="BK30" i="1"/>
  <c r="BI30" i="1"/>
  <c r="BK29" i="1"/>
  <c r="BI29" i="1"/>
  <c r="BK28" i="1"/>
  <c r="BI28" i="1"/>
  <c r="BK27" i="1"/>
  <c r="BI27" i="1"/>
  <c r="BK26" i="1"/>
  <c r="BI26" i="1"/>
  <c r="BK25" i="1"/>
  <c r="BI25" i="1"/>
  <c r="BK24" i="1"/>
  <c r="BI24" i="1"/>
  <c r="BK23" i="1"/>
  <c r="BI23" i="1"/>
  <c r="BK22" i="1"/>
  <c r="BI22" i="1"/>
  <c r="BK21" i="1"/>
  <c r="BI21" i="1"/>
  <c r="BK20" i="1"/>
  <c r="BI20" i="1"/>
  <c r="BK19" i="1"/>
  <c r="BI19" i="1"/>
  <c r="BK18" i="1"/>
  <c r="BI18" i="1"/>
  <c r="BK17" i="1"/>
  <c r="BI17" i="1"/>
  <c r="BK16" i="1"/>
  <c r="BI16" i="1"/>
  <c r="BK15" i="1"/>
  <c r="BI15" i="1"/>
  <c r="BK14" i="1"/>
  <c r="BI14" i="1"/>
  <c r="BK13" i="1"/>
  <c r="BI13" i="1"/>
  <c r="BK12" i="1"/>
  <c r="BI12" i="1"/>
  <c r="BK11" i="1"/>
  <c r="BI11" i="1"/>
  <c r="BK10" i="1"/>
  <c r="BI10" i="1"/>
  <c r="BK9" i="1"/>
  <c r="BI9" i="1"/>
  <c r="BK8" i="1"/>
  <c r="BI8" i="1"/>
  <c r="BK7" i="1"/>
  <c r="BI7" i="1"/>
  <c r="BK6" i="1"/>
  <c r="BI6" i="1"/>
  <c r="BK5" i="1"/>
  <c r="BI5" i="1"/>
  <c r="BK4" i="1"/>
  <c r="BI4" i="1"/>
  <c r="BB41" i="1"/>
  <c r="AZ41" i="1"/>
  <c r="BB40" i="1"/>
  <c r="AZ40" i="1"/>
  <c r="BC38" i="1"/>
  <c r="BA38" i="1"/>
  <c r="BC37" i="1"/>
  <c r="BA37" i="1"/>
  <c r="BC36" i="1"/>
  <c r="BA36" i="1"/>
  <c r="BC35" i="1"/>
  <c r="BA35" i="1"/>
  <c r="BB33" i="1"/>
  <c r="BB39" i="1" s="1"/>
  <c r="AZ33" i="1"/>
  <c r="AY33" i="1"/>
  <c r="AY39" i="1" s="1"/>
  <c r="C52" i="1" s="1"/>
  <c r="BC32" i="1"/>
  <c r="BA32" i="1"/>
  <c r="BC31" i="1"/>
  <c r="BA31" i="1"/>
  <c r="BC30" i="1"/>
  <c r="BA30" i="1"/>
  <c r="BC29" i="1"/>
  <c r="BA29" i="1"/>
  <c r="BC28" i="1"/>
  <c r="BA28" i="1"/>
  <c r="BC27" i="1"/>
  <c r="BA27" i="1"/>
  <c r="BC26" i="1"/>
  <c r="BA26" i="1"/>
  <c r="BC25" i="1"/>
  <c r="BA25" i="1"/>
  <c r="BC24" i="1"/>
  <c r="BA24" i="1"/>
  <c r="BC23" i="1"/>
  <c r="BA23" i="1"/>
  <c r="BC22" i="1"/>
  <c r="BA22" i="1"/>
  <c r="BC21" i="1"/>
  <c r="BA21" i="1"/>
  <c r="BC20" i="1"/>
  <c r="BA20" i="1"/>
  <c r="BC19" i="1"/>
  <c r="BA19" i="1"/>
  <c r="BC18" i="1"/>
  <c r="BA18" i="1"/>
  <c r="BC17" i="1"/>
  <c r="BA17" i="1"/>
  <c r="BC16" i="1"/>
  <c r="BA16" i="1"/>
  <c r="BC15" i="1"/>
  <c r="BA15" i="1"/>
  <c r="BC14" i="1"/>
  <c r="BA14" i="1"/>
  <c r="BC13" i="1"/>
  <c r="BA13" i="1"/>
  <c r="BC12" i="1"/>
  <c r="BA12" i="1"/>
  <c r="BC11" i="1"/>
  <c r="BA11" i="1"/>
  <c r="BC10" i="1"/>
  <c r="BA10" i="1"/>
  <c r="BC9" i="1"/>
  <c r="BA9" i="1"/>
  <c r="BC8" i="1"/>
  <c r="BA8" i="1"/>
  <c r="BC7" i="1"/>
  <c r="BA7" i="1"/>
  <c r="BC6" i="1"/>
  <c r="BA6" i="1"/>
  <c r="BC5" i="1"/>
  <c r="BA5" i="1"/>
  <c r="BC4" i="1"/>
  <c r="BA4" i="1"/>
  <c r="AT41" i="1"/>
  <c r="AR41" i="1"/>
  <c r="AT40" i="1"/>
  <c r="AR40" i="1"/>
  <c r="AU38" i="1"/>
  <c r="AS38" i="1"/>
  <c r="AU37" i="1"/>
  <c r="AS37" i="1"/>
  <c r="AU36" i="1"/>
  <c r="AS36" i="1"/>
  <c r="AU35" i="1"/>
  <c r="AS35" i="1"/>
  <c r="AT33" i="1"/>
  <c r="AR33" i="1"/>
  <c r="AQ33" i="1"/>
  <c r="AQ39" i="1" s="1"/>
  <c r="C51" i="1" s="1"/>
  <c r="AU32" i="1"/>
  <c r="AS32" i="1"/>
  <c r="AU31" i="1"/>
  <c r="AS31" i="1"/>
  <c r="AU30" i="1"/>
  <c r="AS30" i="1"/>
  <c r="AU29" i="1"/>
  <c r="AS29" i="1"/>
  <c r="AU28" i="1"/>
  <c r="AS28" i="1"/>
  <c r="AU27" i="1"/>
  <c r="AS27" i="1"/>
  <c r="AU26" i="1"/>
  <c r="AS26" i="1"/>
  <c r="AU25" i="1"/>
  <c r="AS25" i="1"/>
  <c r="AU24" i="1"/>
  <c r="AS24" i="1"/>
  <c r="AU23" i="1"/>
  <c r="AS23" i="1"/>
  <c r="AU22" i="1"/>
  <c r="AS22" i="1"/>
  <c r="AU21" i="1"/>
  <c r="AS21" i="1"/>
  <c r="AU20" i="1"/>
  <c r="AS20" i="1"/>
  <c r="AU19" i="1"/>
  <c r="AS19" i="1"/>
  <c r="AU18" i="1"/>
  <c r="AS18" i="1"/>
  <c r="AU17" i="1"/>
  <c r="AS17" i="1"/>
  <c r="AU16" i="1"/>
  <c r="AS16" i="1"/>
  <c r="AU15" i="1"/>
  <c r="AS15" i="1"/>
  <c r="AU14" i="1"/>
  <c r="AS14" i="1"/>
  <c r="AU13" i="1"/>
  <c r="AS13" i="1"/>
  <c r="AU12" i="1"/>
  <c r="AS12" i="1"/>
  <c r="AU11" i="1"/>
  <c r="AS11" i="1"/>
  <c r="AU10" i="1"/>
  <c r="AS10" i="1"/>
  <c r="AU9" i="1"/>
  <c r="AS9" i="1"/>
  <c r="AU8" i="1"/>
  <c r="AS8" i="1"/>
  <c r="AU7" i="1"/>
  <c r="AS7" i="1"/>
  <c r="AU6" i="1"/>
  <c r="AS6" i="1"/>
  <c r="AU5" i="1"/>
  <c r="AS5" i="1"/>
  <c r="AU4" i="1"/>
  <c r="AS4" i="1"/>
  <c r="AL41" i="1"/>
  <c r="AJ41" i="1"/>
  <c r="AL40" i="1"/>
  <c r="AJ40" i="1"/>
  <c r="AM38" i="1"/>
  <c r="AK38" i="1"/>
  <c r="AM37" i="1"/>
  <c r="AK37" i="1"/>
  <c r="AM36" i="1"/>
  <c r="AK36" i="1"/>
  <c r="AM35" i="1"/>
  <c r="AK35" i="1"/>
  <c r="AL33" i="1"/>
  <c r="AJ33" i="1"/>
  <c r="AI33" i="1"/>
  <c r="AI39" i="1" s="1"/>
  <c r="C50" i="1" s="1"/>
  <c r="AM32" i="1"/>
  <c r="AK32" i="1"/>
  <c r="AM31" i="1"/>
  <c r="AK31" i="1"/>
  <c r="AM30" i="1"/>
  <c r="AK30" i="1"/>
  <c r="AM29" i="1"/>
  <c r="AK29" i="1"/>
  <c r="AM28" i="1"/>
  <c r="AK28" i="1"/>
  <c r="AM27" i="1"/>
  <c r="AK27" i="1"/>
  <c r="AM26" i="1"/>
  <c r="AK26" i="1"/>
  <c r="AM25" i="1"/>
  <c r="AK25" i="1"/>
  <c r="AM24" i="1"/>
  <c r="AK24" i="1"/>
  <c r="AM23" i="1"/>
  <c r="AK23" i="1"/>
  <c r="AM22" i="1"/>
  <c r="AK22" i="1"/>
  <c r="AM21" i="1"/>
  <c r="AK21" i="1"/>
  <c r="AM20" i="1"/>
  <c r="AK20" i="1"/>
  <c r="AM19" i="1"/>
  <c r="AK19" i="1"/>
  <c r="AM18" i="1"/>
  <c r="AK18" i="1"/>
  <c r="AM17" i="1"/>
  <c r="AK17" i="1"/>
  <c r="AM16" i="1"/>
  <c r="AK16" i="1"/>
  <c r="AM15" i="1"/>
  <c r="AK15" i="1"/>
  <c r="AM14" i="1"/>
  <c r="AK14" i="1"/>
  <c r="AM13" i="1"/>
  <c r="AK13" i="1"/>
  <c r="AM12" i="1"/>
  <c r="AK12" i="1"/>
  <c r="AM11" i="1"/>
  <c r="AK11" i="1"/>
  <c r="AM10" i="1"/>
  <c r="AK10" i="1"/>
  <c r="AM9" i="1"/>
  <c r="AK9" i="1"/>
  <c r="AM8" i="1"/>
  <c r="AK8" i="1"/>
  <c r="AM7" i="1"/>
  <c r="AK7" i="1"/>
  <c r="AM6" i="1"/>
  <c r="AK6" i="1"/>
  <c r="AM5" i="1"/>
  <c r="AK5" i="1"/>
  <c r="AM4" i="1"/>
  <c r="AK4" i="1"/>
  <c r="AD41" i="1"/>
  <c r="AB41" i="1"/>
  <c r="AD40" i="1"/>
  <c r="AB40" i="1"/>
  <c r="AE38" i="1"/>
  <c r="AC38" i="1"/>
  <c r="AE37" i="1"/>
  <c r="AC37" i="1"/>
  <c r="AE36" i="1"/>
  <c r="AC36" i="1"/>
  <c r="AE35" i="1"/>
  <c r="AC35" i="1"/>
  <c r="AD33" i="1"/>
  <c r="AB33" i="1"/>
  <c r="AA33" i="1"/>
  <c r="AA39" i="1" s="1"/>
  <c r="AE32" i="1"/>
  <c r="AC32" i="1"/>
  <c r="AE31" i="1"/>
  <c r="AC31" i="1"/>
  <c r="AE30" i="1"/>
  <c r="AC30" i="1"/>
  <c r="AE29" i="1"/>
  <c r="AC29" i="1"/>
  <c r="AE28" i="1"/>
  <c r="AC28" i="1"/>
  <c r="AE27" i="1"/>
  <c r="AC27" i="1"/>
  <c r="AE26" i="1"/>
  <c r="AC26" i="1"/>
  <c r="AE25" i="1"/>
  <c r="AC25" i="1"/>
  <c r="AE24" i="1"/>
  <c r="AC24" i="1"/>
  <c r="AE23" i="1"/>
  <c r="AC23" i="1"/>
  <c r="AE22" i="1"/>
  <c r="AC22" i="1"/>
  <c r="AE21" i="1"/>
  <c r="AC21" i="1"/>
  <c r="AE20" i="1"/>
  <c r="AC20" i="1"/>
  <c r="AE19" i="1"/>
  <c r="AC19" i="1"/>
  <c r="AE18" i="1"/>
  <c r="AC18" i="1"/>
  <c r="AE17" i="1"/>
  <c r="AC17" i="1"/>
  <c r="AE16" i="1"/>
  <c r="AC16" i="1"/>
  <c r="AE15" i="1"/>
  <c r="AC15" i="1"/>
  <c r="AE14" i="1"/>
  <c r="AC14" i="1"/>
  <c r="AE13" i="1"/>
  <c r="AC13" i="1"/>
  <c r="AE12" i="1"/>
  <c r="AC12" i="1"/>
  <c r="AE11" i="1"/>
  <c r="AC11" i="1"/>
  <c r="AE10" i="1"/>
  <c r="AC10" i="1"/>
  <c r="AE9" i="1"/>
  <c r="AC9" i="1"/>
  <c r="AE8" i="1"/>
  <c r="AC8" i="1"/>
  <c r="AE7" i="1"/>
  <c r="AC7" i="1"/>
  <c r="AE6" i="1"/>
  <c r="AC6" i="1"/>
  <c r="AE5" i="1"/>
  <c r="AC5" i="1"/>
  <c r="AE4" i="1"/>
  <c r="AC4" i="1"/>
  <c r="V41" i="1"/>
  <c r="T41" i="1"/>
  <c r="V40" i="1"/>
  <c r="T40" i="1"/>
  <c r="W38" i="1"/>
  <c r="U38" i="1"/>
  <c r="W37" i="1"/>
  <c r="U37" i="1"/>
  <c r="W36" i="1"/>
  <c r="U36" i="1"/>
  <c r="W35" i="1"/>
  <c r="U35" i="1"/>
  <c r="V33" i="1"/>
  <c r="V39" i="1" s="1"/>
  <c r="I48" i="1" s="1"/>
  <c r="T33" i="1"/>
  <c r="S33" i="1"/>
  <c r="S39" i="1" s="1"/>
  <c r="C48" i="1" s="1"/>
  <c r="W32" i="1"/>
  <c r="U32" i="1"/>
  <c r="W31" i="1"/>
  <c r="U31" i="1"/>
  <c r="W30" i="1"/>
  <c r="U30" i="1"/>
  <c r="W29" i="1"/>
  <c r="U29" i="1"/>
  <c r="W28" i="1"/>
  <c r="U28" i="1"/>
  <c r="W27" i="1"/>
  <c r="U27" i="1"/>
  <c r="W26" i="1"/>
  <c r="U26" i="1"/>
  <c r="W25" i="1"/>
  <c r="U25" i="1"/>
  <c r="W24" i="1"/>
  <c r="U24" i="1"/>
  <c r="W23" i="1"/>
  <c r="U23" i="1"/>
  <c r="W22" i="1"/>
  <c r="U22" i="1"/>
  <c r="W21" i="1"/>
  <c r="U21" i="1"/>
  <c r="W20" i="1"/>
  <c r="U20" i="1"/>
  <c r="W19" i="1"/>
  <c r="U19" i="1"/>
  <c r="W18" i="1"/>
  <c r="U18" i="1"/>
  <c r="W17" i="1"/>
  <c r="U17" i="1"/>
  <c r="W16" i="1"/>
  <c r="U16" i="1"/>
  <c r="W15" i="1"/>
  <c r="U15" i="1"/>
  <c r="W14" i="1"/>
  <c r="U14" i="1"/>
  <c r="W13" i="1"/>
  <c r="U13" i="1"/>
  <c r="W12" i="1"/>
  <c r="U12" i="1"/>
  <c r="W11" i="1"/>
  <c r="U11" i="1"/>
  <c r="W10" i="1"/>
  <c r="U10" i="1"/>
  <c r="W9" i="1"/>
  <c r="U9" i="1"/>
  <c r="W8" i="1"/>
  <c r="U8" i="1"/>
  <c r="W7" i="1"/>
  <c r="U7" i="1"/>
  <c r="W6" i="1"/>
  <c r="U6" i="1"/>
  <c r="W5" i="1"/>
  <c r="U5" i="1"/>
  <c r="W4" i="1"/>
  <c r="U4" i="1"/>
  <c r="N41" i="1"/>
  <c r="L41" i="1"/>
  <c r="N40" i="1"/>
  <c r="L40" i="1"/>
  <c r="O38" i="1"/>
  <c r="M38" i="1"/>
  <c r="O37" i="1"/>
  <c r="M37" i="1"/>
  <c r="O36" i="1"/>
  <c r="M36" i="1"/>
  <c r="O35" i="1"/>
  <c r="M35" i="1"/>
  <c r="N33" i="1"/>
  <c r="L33" i="1"/>
  <c r="K33" i="1"/>
  <c r="K39" i="1" s="1"/>
  <c r="C47" i="1" s="1"/>
  <c r="O32" i="1"/>
  <c r="M32" i="1"/>
  <c r="O31" i="1"/>
  <c r="M31" i="1"/>
  <c r="O30" i="1"/>
  <c r="M30" i="1"/>
  <c r="O29" i="1"/>
  <c r="M29" i="1"/>
  <c r="O28" i="1"/>
  <c r="M28" i="1"/>
  <c r="O27" i="1"/>
  <c r="M27" i="1"/>
  <c r="O26" i="1"/>
  <c r="M26" i="1"/>
  <c r="O25" i="1"/>
  <c r="M25" i="1"/>
  <c r="O24" i="1"/>
  <c r="M24" i="1"/>
  <c r="O23" i="1"/>
  <c r="M23" i="1"/>
  <c r="O22" i="1"/>
  <c r="M22" i="1"/>
  <c r="O21" i="1"/>
  <c r="M21" i="1"/>
  <c r="O20" i="1"/>
  <c r="M20" i="1"/>
  <c r="O19" i="1"/>
  <c r="M19" i="1"/>
  <c r="O18" i="1"/>
  <c r="M18" i="1"/>
  <c r="O17" i="1"/>
  <c r="M17" i="1"/>
  <c r="O16" i="1"/>
  <c r="M16" i="1"/>
  <c r="O15" i="1"/>
  <c r="M15" i="1"/>
  <c r="O14" i="1"/>
  <c r="M14" i="1"/>
  <c r="O13" i="1"/>
  <c r="M13" i="1"/>
  <c r="O12" i="1"/>
  <c r="M12" i="1"/>
  <c r="O11" i="1"/>
  <c r="M11" i="1"/>
  <c r="O10" i="1"/>
  <c r="M10" i="1"/>
  <c r="O9" i="1"/>
  <c r="M9" i="1"/>
  <c r="O8" i="1"/>
  <c r="M8" i="1"/>
  <c r="O7" i="1"/>
  <c r="M7" i="1"/>
  <c r="O6" i="1"/>
  <c r="M6" i="1"/>
  <c r="O5" i="1"/>
  <c r="M5" i="1"/>
  <c r="O4" i="1"/>
  <c r="M4" i="1"/>
  <c r="F40" i="1"/>
  <c r="D40" i="1"/>
  <c r="F33" i="1"/>
  <c r="F39" i="1" s="1"/>
  <c r="I46" i="1" s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5" i="1"/>
  <c r="G36" i="1"/>
  <c r="G37" i="1"/>
  <c r="G38" i="1"/>
  <c r="G4" i="1"/>
  <c r="E35" i="1"/>
  <c r="E36" i="1"/>
  <c r="E37" i="1"/>
  <c r="E38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4" i="1"/>
  <c r="D33" i="1"/>
  <c r="F41" i="1"/>
  <c r="D41" i="1"/>
  <c r="C33" i="1"/>
  <c r="C39" i="1" s="1"/>
  <c r="C42" i="1" s="1"/>
  <c r="D46" i="1" s="1"/>
  <c r="H64" i="36" l="1"/>
  <c r="H40" i="19"/>
  <c r="H49" i="19"/>
  <c r="H57" i="19"/>
  <c r="H51" i="19"/>
  <c r="H41" i="19"/>
  <c r="H55" i="19"/>
  <c r="H61" i="19"/>
  <c r="H50" i="19"/>
  <c r="H59" i="19"/>
  <c r="H58" i="19"/>
  <c r="H53" i="19"/>
  <c r="H44" i="19"/>
  <c r="H47" i="19"/>
  <c r="H42" i="19"/>
  <c r="H64" i="19"/>
  <c r="H43" i="19"/>
  <c r="H63" i="19"/>
  <c r="H45" i="19"/>
  <c r="H52" i="19"/>
  <c r="H54" i="19"/>
  <c r="H48" i="19"/>
  <c r="H60" i="19"/>
  <c r="H46" i="19"/>
  <c r="H62" i="19"/>
  <c r="H56" i="19"/>
  <c r="E43" i="19"/>
  <c r="E51" i="19"/>
  <c r="E59" i="19"/>
  <c r="E47" i="19"/>
  <c r="E64" i="19"/>
  <c r="L51" i="19"/>
  <c r="E41" i="19"/>
  <c r="E50" i="19"/>
  <c r="E44" i="19"/>
  <c r="E52" i="19"/>
  <c r="E60" i="19"/>
  <c r="E56" i="19"/>
  <c r="E49" i="19"/>
  <c r="E45" i="19"/>
  <c r="E53" i="19"/>
  <c r="E61" i="19"/>
  <c r="E63" i="19"/>
  <c r="E57" i="19"/>
  <c r="E46" i="19"/>
  <c r="E54" i="19"/>
  <c r="E62" i="19"/>
  <c r="E55" i="19"/>
  <c r="E48" i="19"/>
  <c r="E40" i="19"/>
  <c r="E42" i="19"/>
  <c r="E58" i="19"/>
  <c r="BK33" i="27"/>
  <c r="W33" i="27"/>
  <c r="I47" i="27"/>
  <c r="CA33" i="27"/>
  <c r="I42" i="27"/>
  <c r="I49" i="27"/>
  <c r="K41" i="27"/>
  <c r="I46" i="27"/>
  <c r="K43" i="27"/>
  <c r="K45" i="27"/>
  <c r="K46" i="27"/>
  <c r="E47" i="27"/>
  <c r="L47" i="27"/>
  <c r="E44" i="27"/>
  <c r="L44" i="27"/>
  <c r="K47" i="27"/>
  <c r="K49" i="27"/>
  <c r="E43" i="27"/>
  <c r="L43" i="27"/>
  <c r="L49" i="27"/>
  <c r="E49" i="27"/>
  <c r="E41" i="27"/>
  <c r="K44" i="27"/>
  <c r="E48" i="27"/>
  <c r="K40" i="27"/>
  <c r="E45" i="27"/>
  <c r="L45" i="27"/>
  <c r="K42" i="27"/>
  <c r="E42" i="27"/>
  <c r="E40" i="27"/>
  <c r="I43" i="27"/>
  <c r="E46" i="27"/>
  <c r="L46" i="27"/>
  <c r="K48" i="27"/>
  <c r="I41" i="27"/>
  <c r="K42" i="38"/>
  <c r="H40" i="38"/>
  <c r="E44" i="38"/>
  <c r="L44" i="38"/>
  <c r="H45" i="38"/>
  <c r="H41" i="38"/>
  <c r="K43" i="38"/>
  <c r="E46" i="38"/>
  <c r="L46" i="38"/>
  <c r="E45" i="38"/>
  <c r="L45" i="38"/>
  <c r="K49" i="38"/>
  <c r="K41" i="38"/>
  <c r="H47" i="38"/>
  <c r="K47" i="38"/>
  <c r="E49" i="38"/>
  <c r="L49" i="38"/>
  <c r="E41" i="38"/>
  <c r="L41" i="38"/>
  <c r="H42" i="38"/>
  <c r="K45" i="38"/>
  <c r="E40" i="38"/>
  <c r="L40" i="38"/>
  <c r="E47" i="38"/>
  <c r="L47" i="38"/>
  <c r="H49" i="38"/>
  <c r="E43" i="38"/>
  <c r="L43" i="38"/>
  <c r="K46" i="38"/>
  <c r="H43" i="38"/>
  <c r="K44" i="38"/>
  <c r="E48" i="38"/>
  <c r="L48" i="38"/>
  <c r="H44" i="38"/>
  <c r="H46" i="38"/>
  <c r="K48" i="38"/>
  <c r="K40" i="38"/>
  <c r="H48" i="38"/>
  <c r="E42" i="38"/>
  <c r="L42" i="38"/>
  <c r="M34" i="37"/>
  <c r="M33" i="37"/>
  <c r="O58" i="37"/>
  <c r="H54" i="36"/>
  <c r="H48" i="36"/>
  <c r="H46" i="36"/>
  <c r="H63" i="36"/>
  <c r="E48" i="36"/>
  <c r="L48" i="36"/>
  <c r="H62" i="36"/>
  <c r="E40" i="36"/>
  <c r="L40" i="36"/>
  <c r="M40" i="36" s="1"/>
  <c r="E49" i="36"/>
  <c r="L49" i="36"/>
  <c r="E64" i="36"/>
  <c r="E58" i="36"/>
  <c r="H47" i="36"/>
  <c r="H61" i="36"/>
  <c r="H49" i="36"/>
  <c r="H41" i="36"/>
  <c r="E62" i="36"/>
  <c r="E46" i="36"/>
  <c r="L46" i="36"/>
  <c r="H59" i="36"/>
  <c r="E59" i="36"/>
  <c r="E63" i="36"/>
  <c r="E56" i="36"/>
  <c r="E57" i="36"/>
  <c r="H51" i="36"/>
  <c r="E52" i="36"/>
  <c r="H53" i="36"/>
  <c r="K46" i="36"/>
  <c r="H56" i="36"/>
  <c r="H57" i="36"/>
  <c r="H52" i="36"/>
  <c r="J52" i="36"/>
  <c r="J51" i="36"/>
  <c r="K51" i="36" s="1"/>
  <c r="E45" i="36"/>
  <c r="L45" i="36"/>
  <c r="K64" i="36"/>
  <c r="E61" i="36"/>
  <c r="E54" i="36"/>
  <c r="E55" i="36"/>
  <c r="H43" i="36"/>
  <c r="E43" i="36"/>
  <c r="E51" i="36"/>
  <c r="E50" i="36"/>
  <c r="L50" i="36"/>
  <c r="E42" i="36"/>
  <c r="L42" i="36"/>
  <c r="H40" i="36"/>
  <c r="H44" i="36"/>
  <c r="E47" i="36"/>
  <c r="L47" i="36"/>
  <c r="E60" i="36"/>
  <c r="H55" i="36"/>
  <c r="H45" i="36"/>
  <c r="K53" i="36"/>
  <c r="H58" i="36"/>
  <c r="K56" i="36"/>
  <c r="E44" i="36"/>
  <c r="L44" i="36"/>
  <c r="E53" i="36"/>
  <c r="E41" i="36"/>
  <c r="L41" i="36"/>
  <c r="M41" i="36" s="1"/>
  <c r="H50" i="36"/>
  <c r="H42" i="36"/>
  <c r="K55" i="36"/>
  <c r="H60" i="36"/>
  <c r="H42" i="34"/>
  <c r="E45" i="34"/>
  <c r="L45" i="34"/>
  <c r="K44" i="34"/>
  <c r="E47" i="34"/>
  <c r="L47" i="34"/>
  <c r="E39" i="34"/>
  <c r="L39" i="34"/>
  <c r="H46" i="34"/>
  <c r="E46" i="34"/>
  <c r="L46" i="34"/>
  <c r="H38" i="34"/>
  <c r="E40" i="34"/>
  <c r="L40" i="34"/>
  <c r="H43" i="34"/>
  <c r="E43" i="34"/>
  <c r="L43" i="34"/>
  <c r="E42" i="34"/>
  <c r="L42" i="34"/>
  <c r="H44" i="34"/>
  <c r="K45" i="34"/>
  <c r="H41" i="34"/>
  <c r="K40" i="34"/>
  <c r="K47" i="34"/>
  <c r="K39" i="34"/>
  <c r="K46" i="34"/>
  <c r="K43" i="34"/>
  <c r="H40" i="34"/>
  <c r="K41" i="34"/>
  <c r="E41" i="34"/>
  <c r="L41" i="34"/>
  <c r="M41" i="34" s="1"/>
  <c r="H47" i="34"/>
  <c r="H39" i="34"/>
  <c r="E44" i="34"/>
  <c r="L44" i="34"/>
  <c r="H45" i="34"/>
  <c r="E38" i="34"/>
  <c r="L38" i="34"/>
  <c r="K49" i="12"/>
  <c r="K41" i="12"/>
  <c r="K48" i="12"/>
  <c r="K40" i="12"/>
  <c r="K47" i="12"/>
  <c r="K46" i="12"/>
  <c r="K45" i="12"/>
  <c r="K44" i="12"/>
  <c r="K43" i="12"/>
  <c r="K42" i="12"/>
  <c r="H49" i="12"/>
  <c r="H41" i="12"/>
  <c r="H48" i="12"/>
  <c r="H40" i="12"/>
  <c r="H42" i="12"/>
  <c r="H47" i="12"/>
  <c r="H44" i="12"/>
  <c r="H43" i="12"/>
  <c r="H46" i="12"/>
  <c r="H45" i="12"/>
  <c r="E49" i="12"/>
  <c r="E41" i="12"/>
  <c r="E40" i="12"/>
  <c r="E48" i="12"/>
  <c r="E47" i="12"/>
  <c r="L40" i="12"/>
  <c r="E46" i="12"/>
  <c r="E45" i="12"/>
  <c r="E44" i="12"/>
  <c r="E43" i="12"/>
  <c r="E42" i="12"/>
  <c r="L41" i="27"/>
  <c r="C46" i="1"/>
  <c r="F49" i="27"/>
  <c r="F45" i="27"/>
  <c r="F43" i="27"/>
  <c r="F41" i="27"/>
  <c r="G42" i="27"/>
  <c r="F42" i="27"/>
  <c r="F46" i="27"/>
  <c r="E33" i="27"/>
  <c r="G48" i="27"/>
  <c r="D36" i="27"/>
  <c r="G40" i="27" s="1"/>
  <c r="F44" i="26"/>
  <c r="F37" i="26"/>
  <c r="J41" i="26" s="1"/>
  <c r="G34" i="26"/>
  <c r="J49" i="26"/>
  <c r="G49" i="26"/>
  <c r="D37" i="26"/>
  <c r="G41" i="26" s="1"/>
  <c r="E34" i="26"/>
  <c r="J46" i="25"/>
  <c r="I43" i="25"/>
  <c r="J43" i="25"/>
  <c r="L48" i="24"/>
  <c r="L40" i="24"/>
  <c r="M42" i="24" s="1"/>
  <c r="L49" i="24"/>
  <c r="M49" i="24" s="1"/>
  <c r="L45" i="24"/>
  <c r="L43" i="24"/>
  <c r="I28" i="22"/>
  <c r="J31" i="22"/>
  <c r="F31" i="22"/>
  <c r="I40" i="20"/>
  <c r="J37" i="20"/>
  <c r="L40" i="17"/>
  <c r="M40" i="17" s="1"/>
  <c r="O46" i="17" s="1"/>
  <c r="G38" i="11"/>
  <c r="J45" i="11"/>
  <c r="F33" i="11"/>
  <c r="J37" i="11" s="1"/>
  <c r="G30" i="11"/>
  <c r="AK33" i="6"/>
  <c r="C44" i="6"/>
  <c r="AT36" i="8"/>
  <c r="J45" i="8" s="1"/>
  <c r="I45" i="8"/>
  <c r="I38" i="4"/>
  <c r="F34" i="4"/>
  <c r="M33" i="8"/>
  <c r="C41" i="8"/>
  <c r="BY33" i="8"/>
  <c r="C49" i="8"/>
  <c r="T38" i="3"/>
  <c r="G44" i="3" s="1"/>
  <c r="BB42" i="1"/>
  <c r="J52" i="1" s="1"/>
  <c r="BH42" i="1"/>
  <c r="G53" i="1" s="1"/>
  <c r="BZ41" i="2"/>
  <c r="V38" i="3"/>
  <c r="N34" i="4"/>
  <c r="N39" i="1"/>
  <c r="N42" i="1" s="1"/>
  <c r="J47" i="1" s="1"/>
  <c r="T39" i="1"/>
  <c r="T42" i="1" s="1"/>
  <c r="G48" i="1" s="1"/>
  <c r="AB41" i="2"/>
  <c r="AJ38" i="2"/>
  <c r="AJ41" i="2" s="1"/>
  <c r="BB38" i="2"/>
  <c r="BB41" i="2" s="1"/>
  <c r="J51" i="2" s="1"/>
  <c r="BZ35" i="3"/>
  <c r="BZ38" i="3" s="1"/>
  <c r="BZ36" i="5"/>
  <c r="N33" i="8"/>
  <c r="BZ33" i="8"/>
  <c r="V36" i="8"/>
  <c r="J42" i="8" s="1"/>
  <c r="AJ36" i="6"/>
  <c r="BP36" i="6"/>
  <c r="AL33" i="8"/>
  <c r="AL36" i="8" s="1"/>
  <c r="J44" i="8" s="1"/>
  <c r="BX39" i="1"/>
  <c r="V38" i="2"/>
  <c r="V41" i="2" s="1"/>
  <c r="D36" i="5"/>
  <c r="V33" i="5"/>
  <c r="AT33" i="5"/>
  <c r="AT36" i="5" s="1"/>
  <c r="BP33" i="5"/>
  <c r="BP36" i="5" s="1"/>
  <c r="BZ39" i="1"/>
  <c r="BZ42" i="1" s="1"/>
  <c r="J55" i="1" s="1"/>
  <c r="L35" i="3"/>
  <c r="L38" i="3" s="1"/>
  <c r="G43" i="3" s="1"/>
  <c r="AZ35" i="3"/>
  <c r="AZ38" i="3" s="1"/>
  <c r="F36" i="5"/>
  <c r="AJ36" i="5"/>
  <c r="G44" i="5" s="1"/>
  <c r="BR33" i="5"/>
  <c r="AB33" i="6"/>
  <c r="AB36" i="6" s="1"/>
  <c r="AS33" i="6"/>
  <c r="BH33" i="6"/>
  <c r="BH36" i="6" s="1"/>
  <c r="G47" i="6" s="1"/>
  <c r="T33" i="6"/>
  <c r="T36" i="6" s="1"/>
  <c r="G42" i="6" s="1"/>
  <c r="AZ33" i="6"/>
  <c r="AZ36" i="6" s="1"/>
  <c r="BP41" i="2"/>
  <c r="BJ38" i="3"/>
  <c r="BP38" i="3"/>
  <c r="V34" i="4"/>
  <c r="BJ39" i="1"/>
  <c r="BJ42" i="1" s="1"/>
  <c r="J53" i="1" s="1"/>
  <c r="D38" i="2"/>
  <c r="D41" i="2" s="1"/>
  <c r="BH41" i="2"/>
  <c r="G52" i="2" s="1"/>
  <c r="BR41" i="2"/>
  <c r="AB35" i="3"/>
  <c r="AB38" i="3" s="1"/>
  <c r="BR35" i="3"/>
  <c r="AB33" i="5"/>
  <c r="AB36" i="5" s="1"/>
  <c r="AZ33" i="5"/>
  <c r="AZ36" i="5" s="1"/>
  <c r="V33" i="6"/>
  <c r="V36" i="6" s="1"/>
  <c r="J42" i="6" s="1"/>
  <c r="BB33" i="6"/>
  <c r="BC33" i="6" s="1"/>
  <c r="AZ33" i="8"/>
  <c r="BA33" i="8" s="1"/>
  <c r="L39" i="1"/>
  <c r="L42" i="1" s="1"/>
  <c r="G47" i="1" s="1"/>
  <c r="AR38" i="2"/>
  <c r="AR41" i="2" s="1"/>
  <c r="AZ38" i="2"/>
  <c r="AZ41" i="2" s="1"/>
  <c r="BJ38" i="2"/>
  <c r="BJ41" i="2" s="1"/>
  <c r="AD35" i="3"/>
  <c r="I45" i="3" s="1"/>
  <c r="AJ35" i="3"/>
  <c r="AJ38" i="3" s="1"/>
  <c r="G46" i="3" s="1"/>
  <c r="BX35" i="3"/>
  <c r="BX38" i="3" s="1"/>
  <c r="AD33" i="5"/>
  <c r="AD36" i="5" s="1"/>
  <c r="J43" i="5" s="1"/>
  <c r="BB33" i="5"/>
  <c r="BB36" i="5" s="1"/>
  <c r="J46" i="5" s="1"/>
  <c r="BX33" i="5"/>
  <c r="BX36" i="5" s="1"/>
  <c r="L33" i="6"/>
  <c r="L36" i="6" s="1"/>
  <c r="G41" i="6" s="1"/>
  <c r="AR33" i="6"/>
  <c r="AR36" i="6" s="1"/>
  <c r="G45" i="6" s="1"/>
  <c r="BX33" i="6"/>
  <c r="BX36" i="6" s="1"/>
  <c r="BB33" i="8"/>
  <c r="BB36" i="8" s="1"/>
  <c r="J46" i="8" s="1"/>
  <c r="I41" i="8"/>
  <c r="N36" i="8"/>
  <c r="J41" i="8" s="1"/>
  <c r="AJ36" i="8"/>
  <c r="G44" i="8" s="1"/>
  <c r="F44" i="8"/>
  <c r="I49" i="8"/>
  <c r="BZ36" i="8"/>
  <c r="J49" i="8" s="1"/>
  <c r="I40" i="8"/>
  <c r="F36" i="8"/>
  <c r="J40" i="8" s="1"/>
  <c r="BH36" i="8"/>
  <c r="G47" i="8" s="1"/>
  <c r="F47" i="8"/>
  <c r="C45" i="8"/>
  <c r="AU33" i="8"/>
  <c r="AQ36" i="8"/>
  <c r="D45" i="8" s="1"/>
  <c r="AS33" i="8"/>
  <c r="I47" i="8"/>
  <c r="BJ36" i="8"/>
  <c r="J47" i="8" s="1"/>
  <c r="C40" i="8"/>
  <c r="G33" i="8"/>
  <c r="C36" i="8"/>
  <c r="D40" i="8" s="1"/>
  <c r="E33" i="8"/>
  <c r="BS33" i="8"/>
  <c r="C48" i="8"/>
  <c r="BO36" i="8"/>
  <c r="D48" i="8" s="1"/>
  <c r="BQ33" i="8"/>
  <c r="AA36" i="8"/>
  <c r="D43" i="8" s="1"/>
  <c r="AE33" i="8"/>
  <c r="C43" i="8"/>
  <c r="AC33" i="8"/>
  <c r="F48" i="8"/>
  <c r="BP36" i="8"/>
  <c r="G48" i="8" s="1"/>
  <c r="AB36" i="8"/>
  <c r="G43" i="8" s="1"/>
  <c r="F43" i="8"/>
  <c r="AY36" i="8"/>
  <c r="D46" i="8" s="1"/>
  <c r="C46" i="8"/>
  <c r="AZ36" i="8"/>
  <c r="G46" i="8" s="1"/>
  <c r="F40" i="8"/>
  <c r="D36" i="8"/>
  <c r="G40" i="8" s="1"/>
  <c r="F41" i="8"/>
  <c r="L36" i="8"/>
  <c r="G41" i="8" s="1"/>
  <c r="C44" i="8"/>
  <c r="AI36" i="8"/>
  <c r="D44" i="8" s="1"/>
  <c r="AK33" i="8"/>
  <c r="F49" i="8"/>
  <c r="BX36" i="8"/>
  <c r="G49" i="8" s="1"/>
  <c r="O33" i="8"/>
  <c r="CA33" i="8"/>
  <c r="T36" i="8"/>
  <c r="G42" i="8" s="1"/>
  <c r="F45" i="8"/>
  <c r="C42" i="8"/>
  <c r="W33" i="8"/>
  <c r="BI33" i="8"/>
  <c r="K36" i="8"/>
  <c r="D41" i="8" s="1"/>
  <c r="AD36" i="8"/>
  <c r="J43" i="8" s="1"/>
  <c r="BW36" i="8"/>
  <c r="D49" i="8" s="1"/>
  <c r="BK33" i="8"/>
  <c r="BG36" i="8"/>
  <c r="D47" i="8" s="1"/>
  <c r="U33" i="8"/>
  <c r="BR36" i="8"/>
  <c r="J48" i="8" s="1"/>
  <c r="BZ36" i="6"/>
  <c r="CA33" i="6"/>
  <c r="BW36" i="6"/>
  <c r="BS33" i="6"/>
  <c r="BO36" i="6"/>
  <c r="D48" i="6" s="1"/>
  <c r="BK33" i="6"/>
  <c r="BG36" i="6"/>
  <c r="BB36" i="6"/>
  <c r="J46" i="6" s="1"/>
  <c r="AY36" i="6"/>
  <c r="AT36" i="6"/>
  <c r="AU33" i="6"/>
  <c r="AQ36" i="6"/>
  <c r="D45" i="6" s="1"/>
  <c r="AM33" i="6"/>
  <c r="AI36" i="6"/>
  <c r="AE33" i="6"/>
  <c r="AA36" i="6"/>
  <c r="S36" i="6"/>
  <c r="N36" i="6"/>
  <c r="O33" i="6"/>
  <c r="K36" i="6"/>
  <c r="D41" i="6" s="1"/>
  <c r="D47" i="6"/>
  <c r="I43" i="6"/>
  <c r="D43" i="6"/>
  <c r="D42" i="6"/>
  <c r="I49" i="6"/>
  <c r="F44" i="6"/>
  <c r="J47" i="6"/>
  <c r="F40" i="6"/>
  <c r="F48" i="6"/>
  <c r="I48" i="6"/>
  <c r="C41" i="6"/>
  <c r="F46" i="6"/>
  <c r="G46" i="6"/>
  <c r="D49" i="6"/>
  <c r="C49" i="6"/>
  <c r="F41" i="6"/>
  <c r="I46" i="6"/>
  <c r="G49" i="6"/>
  <c r="F49" i="6"/>
  <c r="I41" i="6"/>
  <c r="J41" i="6"/>
  <c r="J44" i="6"/>
  <c r="I44" i="6"/>
  <c r="C45" i="6"/>
  <c r="C40" i="6"/>
  <c r="G33" i="6"/>
  <c r="D40" i="6"/>
  <c r="F45" i="6"/>
  <c r="C48" i="6"/>
  <c r="C43" i="6"/>
  <c r="I45" i="6"/>
  <c r="J45" i="6"/>
  <c r="I40" i="6"/>
  <c r="J40" i="6"/>
  <c r="G43" i="6"/>
  <c r="F43" i="6"/>
  <c r="D46" i="6"/>
  <c r="C46" i="6"/>
  <c r="C42" i="6"/>
  <c r="J43" i="6"/>
  <c r="D44" i="6"/>
  <c r="C47" i="6"/>
  <c r="BY33" i="5"/>
  <c r="CA33" i="5"/>
  <c r="BW36" i="5"/>
  <c r="D49" i="5" s="1"/>
  <c r="BQ33" i="5"/>
  <c r="BO36" i="5"/>
  <c r="BS33" i="5"/>
  <c r="BR36" i="5"/>
  <c r="J48" i="5" s="1"/>
  <c r="I48" i="5"/>
  <c r="BJ36" i="5"/>
  <c r="BK33" i="5"/>
  <c r="BI33" i="5"/>
  <c r="BG36" i="5"/>
  <c r="D47" i="5" s="1"/>
  <c r="BC33" i="5"/>
  <c r="AY36" i="5"/>
  <c r="AS33" i="5"/>
  <c r="AQ36" i="5"/>
  <c r="AU33" i="5"/>
  <c r="AL36" i="5"/>
  <c r="J44" i="5" s="1"/>
  <c r="AM33" i="5"/>
  <c r="AK33" i="5"/>
  <c r="AI36" i="5"/>
  <c r="AA36" i="5"/>
  <c r="D43" i="5" s="1"/>
  <c r="U33" i="5"/>
  <c r="S36" i="5"/>
  <c r="D42" i="5" s="1"/>
  <c r="W33" i="5"/>
  <c r="T36" i="5"/>
  <c r="G42" i="5" s="1"/>
  <c r="F42" i="5"/>
  <c r="V36" i="5"/>
  <c r="J42" i="5" s="1"/>
  <c r="I42" i="5"/>
  <c r="M33" i="5"/>
  <c r="K36" i="5"/>
  <c r="D41" i="5" s="1"/>
  <c r="O33" i="5"/>
  <c r="C41" i="5"/>
  <c r="C42" i="5"/>
  <c r="I44" i="5"/>
  <c r="C45" i="5"/>
  <c r="D45" i="5"/>
  <c r="I47" i="5"/>
  <c r="J47" i="5"/>
  <c r="G33" i="5"/>
  <c r="C40" i="5"/>
  <c r="D40" i="5"/>
  <c r="E33" i="5"/>
  <c r="G45" i="5"/>
  <c r="F45" i="5"/>
  <c r="C48" i="5"/>
  <c r="D48" i="5"/>
  <c r="F40" i="5"/>
  <c r="G40" i="5"/>
  <c r="C43" i="5"/>
  <c r="I45" i="5"/>
  <c r="J45" i="5"/>
  <c r="F48" i="5"/>
  <c r="G48" i="5"/>
  <c r="G43" i="5"/>
  <c r="F43" i="5"/>
  <c r="C46" i="5"/>
  <c r="D46" i="5"/>
  <c r="F46" i="5"/>
  <c r="G46" i="5"/>
  <c r="C49" i="5"/>
  <c r="G41" i="5"/>
  <c r="F41" i="5"/>
  <c r="G49" i="5"/>
  <c r="F49" i="5"/>
  <c r="I41" i="5"/>
  <c r="J41" i="5"/>
  <c r="I49" i="5"/>
  <c r="J49" i="5"/>
  <c r="F44" i="5"/>
  <c r="I46" i="5"/>
  <c r="C47" i="5"/>
  <c r="J40" i="5"/>
  <c r="D44" i="5"/>
  <c r="F47" i="5"/>
  <c r="U31" i="4"/>
  <c r="W31" i="4"/>
  <c r="S34" i="4"/>
  <c r="D40" i="4" s="1"/>
  <c r="M31" i="4"/>
  <c r="K34" i="4"/>
  <c r="D39" i="4" s="1"/>
  <c r="O31" i="4"/>
  <c r="I40" i="4"/>
  <c r="D31" i="4"/>
  <c r="E31" i="4" s="1"/>
  <c r="F46" i="4"/>
  <c r="C39" i="4"/>
  <c r="F44" i="4"/>
  <c r="G44" i="4"/>
  <c r="D47" i="4"/>
  <c r="C47" i="4"/>
  <c r="G39" i="4"/>
  <c r="F39" i="4"/>
  <c r="J44" i="4"/>
  <c r="I44" i="4"/>
  <c r="G47" i="4"/>
  <c r="F47" i="4"/>
  <c r="I39" i="4"/>
  <c r="J39" i="4"/>
  <c r="I47" i="4"/>
  <c r="J47" i="4"/>
  <c r="J42" i="4"/>
  <c r="I42" i="4"/>
  <c r="G42" i="4"/>
  <c r="F42" i="4"/>
  <c r="C43" i="4"/>
  <c r="D43" i="4"/>
  <c r="I45" i="4"/>
  <c r="J45" i="4"/>
  <c r="G31" i="4"/>
  <c r="D38" i="4"/>
  <c r="C38" i="4"/>
  <c r="G43" i="4"/>
  <c r="F43" i="4"/>
  <c r="C46" i="4"/>
  <c r="D46" i="4"/>
  <c r="D41" i="4"/>
  <c r="C41" i="4"/>
  <c r="I43" i="4"/>
  <c r="J43" i="4"/>
  <c r="F41" i="4"/>
  <c r="G41" i="4"/>
  <c r="C44" i="4"/>
  <c r="D44" i="4"/>
  <c r="J38" i="4"/>
  <c r="J46" i="4"/>
  <c r="F40" i="4"/>
  <c r="C40" i="4"/>
  <c r="J41" i="4"/>
  <c r="D42" i="4"/>
  <c r="D45" i="4"/>
  <c r="F45" i="4"/>
  <c r="BY35" i="3"/>
  <c r="BW38" i="3"/>
  <c r="CA35" i="3"/>
  <c r="BR38" i="3"/>
  <c r="I50" i="3"/>
  <c r="BQ35" i="3"/>
  <c r="BS35" i="3"/>
  <c r="BO38" i="3"/>
  <c r="D50" i="3" s="1"/>
  <c r="BK35" i="3"/>
  <c r="BI35" i="3"/>
  <c r="BG38" i="3"/>
  <c r="BA35" i="3"/>
  <c r="AY38" i="3"/>
  <c r="BC35" i="3"/>
  <c r="AT38" i="3"/>
  <c r="J47" i="3" s="1"/>
  <c r="AU35" i="3"/>
  <c r="AS35" i="3"/>
  <c r="AQ38" i="3"/>
  <c r="D47" i="3" s="1"/>
  <c r="AL38" i="3"/>
  <c r="AM35" i="3"/>
  <c r="AI38" i="3"/>
  <c r="D46" i="3" s="1"/>
  <c r="AC35" i="3"/>
  <c r="AA38" i="3"/>
  <c r="AE35" i="3"/>
  <c r="AD38" i="3"/>
  <c r="W35" i="3"/>
  <c r="U35" i="3"/>
  <c r="K38" i="3"/>
  <c r="O35" i="3"/>
  <c r="F38" i="3"/>
  <c r="J42" i="3" s="1"/>
  <c r="BY38" i="2"/>
  <c r="BW41" i="2"/>
  <c r="CA38" i="2"/>
  <c r="BQ38" i="2"/>
  <c r="BO41" i="2"/>
  <c r="BS38" i="2"/>
  <c r="BI38" i="2"/>
  <c r="BG41" i="2"/>
  <c r="D52" i="2" s="1"/>
  <c r="BK38" i="2"/>
  <c r="BA38" i="2"/>
  <c r="AY41" i="2"/>
  <c r="AT41" i="2"/>
  <c r="AU38" i="2"/>
  <c r="AS38" i="2"/>
  <c r="AQ41" i="2"/>
  <c r="AK38" i="2"/>
  <c r="AI41" i="2"/>
  <c r="C49" i="2"/>
  <c r="AM38" i="2"/>
  <c r="AD41" i="2"/>
  <c r="AE38" i="2"/>
  <c r="AC38" i="2"/>
  <c r="AA41" i="2"/>
  <c r="D48" i="2" s="1"/>
  <c r="U38" i="2"/>
  <c r="S41" i="2"/>
  <c r="W38" i="2"/>
  <c r="N41" i="2"/>
  <c r="O38" i="2"/>
  <c r="K41" i="2"/>
  <c r="D46" i="2" s="1"/>
  <c r="F41" i="2"/>
  <c r="J45" i="2" s="1"/>
  <c r="D35" i="3"/>
  <c r="I49" i="3"/>
  <c r="J48" i="3"/>
  <c r="I48" i="3"/>
  <c r="I43" i="3"/>
  <c r="J43" i="3"/>
  <c r="D43" i="3"/>
  <c r="C43" i="3"/>
  <c r="F48" i="3"/>
  <c r="G48" i="3"/>
  <c r="D51" i="3"/>
  <c r="C51" i="3"/>
  <c r="F51" i="3"/>
  <c r="G51" i="3"/>
  <c r="I51" i="3"/>
  <c r="J51" i="3"/>
  <c r="J46" i="3"/>
  <c r="I46" i="3"/>
  <c r="C42" i="3"/>
  <c r="G35" i="3"/>
  <c r="D42" i="3"/>
  <c r="J44" i="3"/>
  <c r="I44" i="3"/>
  <c r="G47" i="3"/>
  <c r="F47" i="3"/>
  <c r="C50" i="3"/>
  <c r="C45" i="3"/>
  <c r="D45" i="3"/>
  <c r="I47" i="3"/>
  <c r="C47" i="3"/>
  <c r="G45" i="3"/>
  <c r="F45" i="3"/>
  <c r="C48" i="3"/>
  <c r="D48" i="3"/>
  <c r="F44" i="3"/>
  <c r="C44" i="3"/>
  <c r="J50" i="3"/>
  <c r="C49" i="3"/>
  <c r="D49" i="3"/>
  <c r="F49" i="3"/>
  <c r="J45" i="3"/>
  <c r="J53" i="2"/>
  <c r="I53" i="2"/>
  <c r="D49" i="2"/>
  <c r="J48" i="2"/>
  <c r="I48" i="2"/>
  <c r="D47" i="2"/>
  <c r="G47" i="2"/>
  <c r="F47" i="2"/>
  <c r="E38" i="2"/>
  <c r="C46" i="2"/>
  <c r="F51" i="2"/>
  <c r="G51" i="2"/>
  <c r="C54" i="2"/>
  <c r="D54" i="2"/>
  <c r="F46" i="2"/>
  <c r="G46" i="2"/>
  <c r="I51" i="2"/>
  <c r="F54" i="2"/>
  <c r="G54" i="2"/>
  <c r="I46" i="2"/>
  <c r="J46" i="2"/>
  <c r="I54" i="2"/>
  <c r="J54" i="2"/>
  <c r="J49" i="2"/>
  <c r="I49" i="2"/>
  <c r="I52" i="2"/>
  <c r="J52" i="2"/>
  <c r="C45" i="2"/>
  <c r="G38" i="2"/>
  <c r="D45" i="2"/>
  <c r="J47" i="2"/>
  <c r="I47" i="2"/>
  <c r="G50" i="2"/>
  <c r="F50" i="2"/>
  <c r="C53" i="2"/>
  <c r="D53" i="2"/>
  <c r="C48" i="2"/>
  <c r="J50" i="2"/>
  <c r="I50" i="2"/>
  <c r="F53" i="2"/>
  <c r="G49" i="2"/>
  <c r="F49" i="2"/>
  <c r="C50" i="2"/>
  <c r="D50" i="2"/>
  <c r="D51" i="2"/>
  <c r="C51" i="2"/>
  <c r="C52" i="2"/>
  <c r="C47" i="2"/>
  <c r="F52" i="2"/>
  <c r="I55" i="1"/>
  <c r="I53" i="1"/>
  <c r="F53" i="1"/>
  <c r="I52" i="1"/>
  <c r="I47" i="1"/>
  <c r="D39" i="1"/>
  <c r="F46" i="1" s="1"/>
  <c r="F47" i="1"/>
  <c r="F48" i="1"/>
  <c r="AT39" i="1"/>
  <c r="AZ39" i="1"/>
  <c r="BA39" i="1" s="1"/>
  <c r="AB39" i="1"/>
  <c r="AD39" i="1"/>
  <c r="AJ39" i="1"/>
  <c r="BP39" i="1"/>
  <c r="AL39" i="1"/>
  <c r="AR39" i="1"/>
  <c r="BR39" i="1"/>
  <c r="BY39" i="1"/>
  <c r="BW42" i="1"/>
  <c r="D55" i="1" s="1"/>
  <c r="CA39" i="1"/>
  <c r="BO42" i="1"/>
  <c r="D54" i="1" s="1"/>
  <c r="BI39" i="1"/>
  <c r="BK39" i="1"/>
  <c r="BG42" i="1"/>
  <c r="D53" i="1" s="1"/>
  <c r="AY42" i="1"/>
  <c r="D52" i="1" s="1"/>
  <c r="BC39" i="1"/>
  <c r="AQ42" i="1"/>
  <c r="D51" i="1" s="1"/>
  <c r="AI42" i="1"/>
  <c r="D50" i="1" s="1"/>
  <c r="AA42" i="1"/>
  <c r="D49" i="1" s="1"/>
  <c r="V42" i="1"/>
  <c r="J48" i="1" s="1"/>
  <c r="W39" i="1"/>
  <c r="S42" i="1"/>
  <c r="D48" i="1" s="1"/>
  <c r="L48" i="1" s="1"/>
  <c r="M39" i="1"/>
  <c r="K42" i="1"/>
  <c r="D47" i="1" s="1"/>
  <c r="L47" i="1" s="1"/>
  <c r="O39" i="1"/>
  <c r="F42" i="1"/>
  <c r="J46" i="1" s="1"/>
  <c r="G39" i="1"/>
  <c r="M45" i="19" l="1"/>
  <c r="M53" i="19"/>
  <c r="M61" i="19"/>
  <c r="M49" i="19"/>
  <c r="M50" i="19"/>
  <c r="M46" i="19"/>
  <c r="M54" i="19"/>
  <c r="M62" i="19"/>
  <c r="M41" i="19"/>
  <c r="M42" i="19"/>
  <c r="M43" i="19"/>
  <c r="M60" i="19"/>
  <c r="M47" i="19"/>
  <c r="M55" i="19"/>
  <c r="M63" i="19"/>
  <c r="M57" i="19"/>
  <c r="M58" i="19"/>
  <c r="M59" i="19"/>
  <c r="M52" i="19"/>
  <c r="M48" i="19"/>
  <c r="M56" i="19"/>
  <c r="M64" i="19"/>
  <c r="M40" i="19"/>
  <c r="M51" i="19"/>
  <c r="M44" i="19"/>
  <c r="H49" i="27"/>
  <c r="H48" i="27"/>
  <c r="H42" i="27"/>
  <c r="H46" i="27"/>
  <c r="H43" i="27"/>
  <c r="L42" i="27"/>
  <c r="M42" i="27" s="1"/>
  <c r="H41" i="27"/>
  <c r="H44" i="27"/>
  <c r="H47" i="27"/>
  <c r="L48" i="27"/>
  <c r="H45" i="27"/>
  <c r="L40" i="27"/>
  <c r="H40" i="27"/>
  <c r="M48" i="38"/>
  <c r="M47" i="38"/>
  <c r="M49" i="38"/>
  <c r="M46" i="38"/>
  <c r="M40" i="38"/>
  <c r="M43" i="38"/>
  <c r="M44" i="38"/>
  <c r="M42" i="38"/>
  <c r="M41" i="38"/>
  <c r="M45" i="38"/>
  <c r="O41" i="36"/>
  <c r="O49" i="36"/>
  <c r="O57" i="36"/>
  <c r="O40" i="36"/>
  <c r="O42" i="36"/>
  <c r="O50" i="36"/>
  <c r="O58" i="36"/>
  <c r="O43" i="36"/>
  <c r="O51" i="36"/>
  <c r="O59" i="36"/>
  <c r="O44" i="36"/>
  <c r="O52" i="36"/>
  <c r="O60" i="36"/>
  <c r="O45" i="36"/>
  <c r="O53" i="36"/>
  <c r="O61" i="36"/>
  <c r="O46" i="36"/>
  <c r="O54" i="36"/>
  <c r="O62" i="36"/>
  <c r="O47" i="36"/>
  <c r="O55" i="36"/>
  <c r="O63" i="36"/>
  <c r="O48" i="36"/>
  <c r="O56" i="36"/>
  <c r="O64" i="36"/>
  <c r="K61" i="36"/>
  <c r="K62" i="36"/>
  <c r="K54" i="36"/>
  <c r="K47" i="36"/>
  <c r="K43" i="36"/>
  <c r="K60" i="36"/>
  <c r="K50" i="36"/>
  <c r="K52" i="36"/>
  <c r="K44" i="36"/>
  <c r="K59" i="36"/>
  <c r="K45" i="36"/>
  <c r="K41" i="36"/>
  <c r="K48" i="36"/>
  <c r="K63" i="36"/>
  <c r="K49" i="36"/>
  <c r="K58" i="36"/>
  <c r="K40" i="36"/>
  <c r="K42" i="36"/>
  <c r="K57" i="36"/>
  <c r="M43" i="34"/>
  <c r="M39" i="34"/>
  <c r="M40" i="34"/>
  <c r="M47" i="34"/>
  <c r="M44" i="34"/>
  <c r="M42" i="34"/>
  <c r="M46" i="34"/>
  <c r="M45" i="34"/>
  <c r="M40" i="12"/>
  <c r="M43" i="12"/>
  <c r="M42" i="12"/>
  <c r="M44" i="12"/>
  <c r="M45" i="12"/>
  <c r="M46" i="12"/>
  <c r="M47" i="12"/>
  <c r="M48" i="12"/>
  <c r="M41" i="12"/>
  <c r="M49" i="12"/>
  <c r="U39" i="1"/>
  <c r="M47" i="24"/>
  <c r="M40" i="24"/>
  <c r="M46" i="24"/>
  <c r="M43" i="24"/>
  <c r="M41" i="24"/>
  <c r="M48" i="24"/>
  <c r="M45" i="24"/>
  <c r="M44" i="24"/>
  <c r="O42" i="17"/>
  <c r="O48" i="17"/>
  <c r="O49" i="17"/>
  <c r="O40" i="17"/>
  <c r="O47" i="17"/>
  <c r="O41" i="17"/>
  <c r="O45" i="17"/>
  <c r="O43" i="17"/>
  <c r="O44" i="17"/>
  <c r="M35" i="3"/>
  <c r="F42" i="6"/>
  <c r="F46" i="8"/>
  <c r="BC38" i="2"/>
  <c r="AK35" i="3"/>
  <c r="AM33" i="8"/>
  <c r="BC33" i="8"/>
  <c r="I43" i="5"/>
  <c r="AE33" i="5"/>
  <c r="M33" i="6"/>
  <c r="BA33" i="6"/>
  <c r="F46" i="3"/>
  <c r="F47" i="6"/>
  <c r="W33" i="6"/>
  <c r="AC33" i="6"/>
  <c r="F43" i="3"/>
  <c r="AC33" i="5"/>
  <c r="U33" i="6"/>
  <c r="E35" i="3"/>
  <c r="D38" i="3"/>
  <c r="G42" i="3" s="1"/>
  <c r="I46" i="8"/>
  <c r="I44" i="8"/>
  <c r="BI33" i="6"/>
  <c r="F38" i="4"/>
  <c r="D34" i="4"/>
  <c r="BA33" i="5"/>
  <c r="I42" i="6"/>
  <c r="BY33" i="6"/>
  <c r="BX42" i="1"/>
  <c r="G55" i="1" s="1"/>
  <c r="F55" i="1"/>
  <c r="J48" i="6"/>
  <c r="I47" i="6"/>
  <c r="G44" i="6"/>
  <c r="J49" i="6"/>
  <c r="G48" i="6"/>
  <c r="E33" i="6"/>
  <c r="G40" i="6"/>
  <c r="G46" i="4"/>
  <c r="G38" i="4"/>
  <c r="J40" i="4"/>
  <c r="G45" i="2"/>
  <c r="F45" i="2"/>
  <c r="G50" i="3"/>
  <c r="F42" i="3"/>
  <c r="F50" i="3"/>
  <c r="J49" i="3"/>
  <c r="F48" i="2"/>
  <c r="G53" i="2"/>
  <c r="G48" i="2"/>
  <c r="BR42" i="1"/>
  <c r="J54" i="1" s="1"/>
  <c r="I54" i="1"/>
  <c r="BS39" i="1"/>
  <c r="BP42" i="1"/>
  <c r="G54" i="1" s="1"/>
  <c r="F54" i="1"/>
  <c r="AZ42" i="1"/>
  <c r="G52" i="1" s="1"/>
  <c r="F52" i="1"/>
  <c r="AT42" i="1"/>
  <c r="J51" i="1" s="1"/>
  <c r="I51" i="1"/>
  <c r="AU39" i="1"/>
  <c r="AL42" i="1"/>
  <c r="J50" i="1" s="1"/>
  <c r="I50" i="1"/>
  <c r="AR42" i="1"/>
  <c r="G51" i="1" s="1"/>
  <c r="F51" i="1"/>
  <c r="AJ42" i="1"/>
  <c r="G50" i="1" s="1"/>
  <c r="F50" i="1"/>
  <c r="AD42" i="1"/>
  <c r="J49" i="1" s="1"/>
  <c r="I49" i="1"/>
  <c r="AE39" i="1"/>
  <c r="AB42" i="1"/>
  <c r="G49" i="1" s="1"/>
  <c r="F49" i="1"/>
  <c r="AC39" i="1"/>
  <c r="E39" i="1"/>
  <c r="D42" i="1"/>
  <c r="G46" i="1" s="1"/>
  <c r="L46" i="1" s="1"/>
  <c r="BQ39" i="1"/>
  <c r="AM39" i="1"/>
  <c r="AS39" i="1"/>
  <c r="AK39" i="1"/>
  <c r="M44" i="27" l="1"/>
  <c r="M49" i="27"/>
  <c r="M41" i="27"/>
  <c r="M45" i="27"/>
  <c r="M48" i="27"/>
  <c r="M46" i="27"/>
  <c r="M47" i="27"/>
  <c r="M40" i="27"/>
  <c r="M43" i="27"/>
  <c r="M50" i="1"/>
  <c r="M53" i="1"/>
  <c r="M47" i="1"/>
  <c r="M51" i="1"/>
  <c r="M49" i="1"/>
  <c r="M55" i="1"/>
  <c r="M52" i="1"/>
  <c r="M48" i="1"/>
  <c r="M46" i="1"/>
  <c r="M54" i="1"/>
</calcChain>
</file>

<file path=xl/sharedStrings.xml><?xml version="1.0" encoding="utf-8"?>
<sst xmlns="http://schemas.openxmlformats.org/spreadsheetml/2006/main" count="5096" uniqueCount="110">
  <si>
    <t xml:space="preserve">AMATEUR 1 GRAND PRIX </t>
  </si>
  <si>
    <t>FIGURE</t>
  </si>
  <si>
    <t>TEST</t>
  </si>
  <si>
    <t>ECART</t>
  </si>
  <si>
    <t xml:space="preserve">TEST </t>
  </si>
  <si>
    <t>%</t>
  </si>
  <si>
    <t>COEFF</t>
  </si>
  <si>
    <t>TOTAL (320)</t>
  </si>
  <si>
    <t>TOTAL (380)</t>
  </si>
  <si>
    <t>PENALITÉ (POINTS)</t>
  </si>
  <si>
    <t>PENALITÉ (%)</t>
  </si>
  <si>
    <t>TOTAL %</t>
  </si>
  <si>
    <t>NOTE D'ENSEMBLE</t>
  </si>
  <si>
    <t>CLT</t>
  </si>
  <si>
    <t xml:space="preserve">CLASSEMENT </t>
  </si>
  <si>
    <t>CHEVAL N1</t>
  </si>
  <si>
    <t>CHEVAL N2</t>
  </si>
  <si>
    <t>CHEVAL N3</t>
  </si>
  <si>
    <t>CHEVAL N4</t>
  </si>
  <si>
    <t>CHEVAL N5</t>
  </si>
  <si>
    <t>CHEVAL N6</t>
  </si>
  <si>
    <t>CHEVAL N7</t>
  </si>
  <si>
    <t>CHEVAL N8</t>
  </si>
  <si>
    <t>CHEVAL N9</t>
  </si>
  <si>
    <t>CHEVAL N10</t>
  </si>
  <si>
    <t>PTS</t>
  </si>
  <si>
    <t>AMATEUR 1 PRELIMINAIRE</t>
  </si>
  <si>
    <t>TOTAL (310)</t>
  </si>
  <si>
    <t>TOTAL (370)</t>
  </si>
  <si>
    <t>AMATEUR 1 A</t>
  </si>
  <si>
    <t>TOTAL (270)</t>
  </si>
  <si>
    <t>TOTAL (330)</t>
  </si>
  <si>
    <t>TOTAL (240)</t>
  </si>
  <si>
    <t>TOTAL (300)</t>
  </si>
  <si>
    <t xml:space="preserve">AMATEUR 2 GRAND PRIX </t>
  </si>
  <si>
    <t>AMATEUR 2 PRELIMINAIRE</t>
  </si>
  <si>
    <t xml:space="preserve">AMATEUR 3 GRAND PRIX </t>
  </si>
  <si>
    <t>TOTAL (220)</t>
  </si>
  <si>
    <t>AMATEUR 3 PRELIMINAIRE</t>
  </si>
  <si>
    <t>REFERENT</t>
  </si>
  <si>
    <t>TEST 1</t>
  </si>
  <si>
    <t>TEST 2</t>
  </si>
  <si>
    <t>JUGE 3</t>
  </si>
  <si>
    <t>JUGE 1</t>
  </si>
  <si>
    <t>JUGE 2</t>
  </si>
  <si>
    <t>AMATEUR 1 B</t>
  </si>
  <si>
    <t>AMATEUR 2 A</t>
  </si>
  <si>
    <t>AMATEUR 2 B</t>
  </si>
  <si>
    <t>AMATEUR 3 A</t>
  </si>
  <si>
    <t>AMATEUR 3 B</t>
  </si>
  <si>
    <t>CLUB ELITE GRAND PRIX</t>
  </si>
  <si>
    <t>CLUB 1 GRAND PRIX</t>
  </si>
  <si>
    <t>MOYENNE GENERALE</t>
  </si>
  <si>
    <t>TOTAL AVEC BONUS +2% SI MOY. &gt;67%</t>
  </si>
  <si>
    <t>CLUB 2 GRAND PRIX</t>
  </si>
  <si>
    <t>CLUB 3 GRAND PRIX</t>
  </si>
  <si>
    <t>CLUB ELITE LIBRE</t>
  </si>
  <si>
    <t>TOTAL (200)</t>
  </si>
  <si>
    <t>TOTAL (400)</t>
  </si>
  <si>
    <t>CLUB 1 LIBRE</t>
  </si>
  <si>
    <t>CLUB 2 LIBRE</t>
  </si>
  <si>
    <t>CLUB 3 LIBRE</t>
  </si>
  <si>
    <t>CLUB 4</t>
  </si>
  <si>
    <t>PONEY 2 GRAND PRIX</t>
  </si>
  <si>
    <t>PONEY 1 GRAND PRIX</t>
  </si>
  <si>
    <t>PONEY ELITE GRAND PRIX</t>
  </si>
  <si>
    <t>PONEY 3</t>
  </si>
  <si>
    <t>PONEY 2 LIBRE</t>
  </si>
  <si>
    <t>PONEY 1 LIBRE</t>
  </si>
  <si>
    <t>PONEY ELITE LIBRE</t>
  </si>
  <si>
    <t>AS PONEY 1 GRAND PRIX</t>
  </si>
  <si>
    <t>AS PONEY 1 LIBRE</t>
  </si>
  <si>
    <t>POMME</t>
  </si>
  <si>
    <t>JUGE C</t>
  </si>
  <si>
    <t>AMATEUR ELITE A</t>
  </si>
  <si>
    <t>TOTAL (260)</t>
  </si>
  <si>
    <t>TOTAL (280)</t>
  </si>
  <si>
    <t>TOTAL (100)</t>
  </si>
  <si>
    <t>NOTICE D'UTILISATION</t>
  </si>
  <si>
    <t>ETAPE 4. SI PRESENCE D'UN 3EME JUGE REMPLIR LA CASE "JUGE 3" AVEC SON NOM</t>
  </si>
  <si>
    <t>(EPREUVE) PONEY 3</t>
  </si>
  <si>
    <t xml:space="preserve">UN CLASSEMENT PAR JUGE SERA CALCULÉ AUTOMATIQUEMENT. SI PRESENCE D'UN JUGE, SE REFERER A CES COLONNES AFIN D'ÉTABLIR LE CLASSEMENT FINAL. </t>
  </si>
  <si>
    <t xml:space="preserve">SI PRESENCE DE 2 JUGES, SE REFERER A CES 2 COLONNES AFIN DE REALISER LE CLASSEMENT FINAL. </t>
  </si>
  <si>
    <t>BESOIN D'AIDER ? VOUS POUVEZ CONTACTER : Maxence RONDEPIERRE 06 27 17 06 38 - maxence3.rondepierre@icloud.com</t>
  </si>
  <si>
    <t>CHEVAL N11</t>
  </si>
  <si>
    <t>CHEVAL N12</t>
  </si>
  <si>
    <t>CHEVAL N13</t>
  </si>
  <si>
    <t>CHEVAL N14</t>
  </si>
  <si>
    <t>CHEVAL N15</t>
  </si>
  <si>
    <t>CHEVAL N16</t>
  </si>
  <si>
    <t>CHEVAL N17</t>
  </si>
  <si>
    <t>CHEVAL N18</t>
  </si>
  <si>
    <t>CHEVAL N19</t>
  </si>
  <si>
    <t>CHEVAL N20</t>
  </si>
  <si>
    <t>CHEVAL N21</t>
  </si>
  <si>
    <t>CHEVAL N22</t>
  </si>
  <si>
    <t>CHEVAL N23</t>
  </si>
  <si>
    <t>CHEVAL N24</t>
  </si>
  <si>
    <t>CHEVAL N25</t>
  </si>
  <si>
    <t>POUR LES EPREUVES CLUB 2 GP ET CLUB 1 GP, CE REFERER AUX MOYENNES GENERALES ET CLASSEMENT DE CETTE COLONNE. CAR AJOUT DE 2% SUPP SI MOYENNE SUPERIEUR A 67%. CALCULÉ AUTOMATIQUEMENT !</t>
  </si>
  <si>
    <t>ATTENTION : SI PRÉSENCE DE  3 JUGES MODIFIER LA CELLULE AFIN DE DIVISER LES MOYENNES PAR 3 ( A APPLIQUER SUR LINTEGRALITÉ DE LA COLONNE) ET NON PAR 2 DANS LE BUT DE REALISER LA MOYENNE GENERALE ET LE CLASSEMENT FINAL. CAS SIMILAIRE AVEC PRÉSENCE D'UN SEUL JUGE...</t>
  </si>
  <si>
    <t>ETAPE 1. SAISIR LE NOM DE CHAQUE CHEVAL OU LE NOM DU CAVALIER DANS LA CASE CONCERNÉE</t>
  </si>
  <si>
    <t>ETAPE 2. SAISIR LE NOM DU JUGE POSITIONNÉ EN C DANS LA CASE "JUGE 1"</t>
  </si>
  <si>
    <t>ETAPE 3. SAISIR LE NOM DU JUGE POSITIONNÉ EN B/E OU M/H DANS LA CASE "JUGE 2"</t>
  </si>
  <si>
    <t>LORSQUE LES CELLULES C2, D2, F2 SONT RENSEIGNÉES, LES AUTRES CELLULES SE REMPLISSENT AUTOMATIQUEMENT</t>
  </si>
  <si>
    <t xml:space="preserve">ETAPE 5. SAISIE DES NOTES : CHAQUE NOTE DEVRA ETRE SAISIE DANS LA COLONNE DU JUGE CONCERNÉ. LES MOYENNES SONT CALCULÉES AUTOMATIQUEMENT. </t>
  </si>
  <si>
    <t xml:space="preserve">ETAPE 6. AJOUT DES POINTS DE PENALITÉS : 2 CASES SONT PRÉVUES A CET EFFET, LES PENALITÉS EN POINTS OU EN POURCENTAGE SONT A INTEGRER DANS LES CASES CONCERNÉS UNIQUEMENT DANS LA COLONNE DU JUGE 1 / POSITIONNÉ EN C. CES PENALITÉS SERONT APPLIQUÉES AUTOMATIQUEMENT SUR LES AUTRES MOYENNES DES JUGES PRÉSENTS ET DEDUIES DE LA MOYENNE GENERALE. </t>
  </si>
  <si>
    <t xml:space="preserve">ETAPE 7. LE CLASSEMENT SE CALCULE AUTOMATIQUEMENT. </t>
  </si>
  <si>
    <t>NE PAS TOUCHER CES CELLULES, ELLES SE REMPLISSENT AUTOMATIQUEMENT LORSQUE LES NOMS DES CHEVAUX/CAVALIERS SONT INTEGRÉS LORS DE L'ETAPE N1.</t>
  </si>
  <si>
    <t>PENSEZ À ENREGISTRER RÉGULIÈREMENT VOTRE TRAVAIL POUR ÉVITER TOUTE PERTE DE DONNÉES.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</si>
</sst>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%"/>
    <numFmt numFmtId="165" formatCode="0.0"/>
  </numFmts>
  <fonts count="1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scheme val="minor"/>
    </font>
    <font>
      <b/>
      <sz val="16"/>
      <color theme="1"/>
      <name val="Aptos Narrow"/>
      <scheme val="minor"/>
    </font>
    <font>
      <b/>
      <sz val="12"/>
      <color theme="1"/>
      <name val="Aptos Narrow"/>
      <scheme val="minor"/>
    </font>
    <font>
      <sz val="14"/>
      <color rgb="FF000000"/>
      <name val="Aptos Narrow"/>
      <family val="2"/>
      <scheme val="minor"/>
    </font>
    <font>
      <b/>
      <sz val="14"/>
      <color rgb="FF000000"/>
      <name val="Aptos Narrow"/>
      <scheme val="minor"/>
    </font>
    <font>
      <b/>
      <sz val="16"/>
      <color rgb="FF000000"/>
      <name val="Aptos Narrow"/>
      <scheme val="minor"/>
    </font>
    <font>
      <sz val="14"/>
      <color theme="1"/>
      <name val="Aptos Narrow"/>
      <scheme val="minor"/>
    </font>
    <font>
      <b/>
      <sz val="22"/>
      <color theme="1"/>
      <name val="Aptos Narrow"/>
      <scheme val="minor"/>
    </font>
    <font>
      <b/>
      <sz val="18"/>
      <color theme="1"/>
      <name val="Aptos Narrow"/>
      <scheme val="minor"/>
    </font>
    <font>
      <sz val="16"/>
      <color rgb="FF00000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49EDD"/>
        <bgColor rgb="FF000000"/>
      </patternFill>
    </fill>
    <fill>
      <patternFill patternType="solid">
        <fgColor rgb="FF83E28E"/>
        <bgColor rgb="FF000000"/>
      </patternFill>
    </fill>
    <fill>
      <patternFill patternType="solid">
        <fgColor rgb="FFC0E6F5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9" fontId="5" fillId="0" borderId="2" xfId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6" fillId="2" borderId="18" xfId="1" applyNumberFormat="1" applyFont="1" applyFill="1" applyBorder="1" applyAlignment="1">
      <alignment horizontal="center" vertical="center"/>
    </xf>
    <xf numFmtId="0" fontId="6" fillId="0" borderId="0" xfId="0" applyFont="1"/>
    <xf numFmtId="165" fontId="5" fillId="2" borderId="2" xfId="0" applyNumberFormat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165" fontId="5" fillId="3" borderId="6" xfId="0" applyNumberFormat="1" applyFont="1" applyFill="1" applyBorder="1" applyAlignment="1">
      <alignment horizontal="center" vertical="center"/>
    </xf>
    <xf numFmtId="165" fontId="5" fillId="3" borderId="15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165" fontId="5" fillId="4" borderId="6" xfId="0" applyNumberFormat="1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7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/>
    <xf numFmtId="165" fontId="3" fillId="0" borderId="6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3" fillId="0" borderId="23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65" fontId="9" fillId="6" borderId="10" xfId="0" applyNumberFormat="1" applyFont="1" applyFill="1" applyBorder="1" applyAlignment="1">
      <alignment horizontal="center" vertical="center"/>
    </xf>
    <xf numFmtId="165" fontId="9" fillId="7" borderId="6" xfId="0" applyNumberFormat="1" applyFont="1" applyFill="1" applyBorder="1" applyAlignment="1">
      <alignment horizontal="center" vertical="center"/>
    </xf>
    <xf numFmtId="165" fontId="8" fillId="0" borderId="11" xfId="0" applyNumberFormat="1" applyFont="1" applyBorder="1" applyAlignment="1">
      <alignment horizontal="center" vertical="center"/>
    </xf>
    <xf numFmtId="165" fontId="9" fillId="8" borderId="3" xfId="0" applyNumberFormat="1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165" fontId="9" fillId="6" borderId="21" xfId="0" applyNumberFormat="1" applyFont="1" applyFill="1" applyBorder="1" applyAlignment="1">
      <alignment horizontal="center" vertical="center"/>
    </xf>
    <xf numFmtId="165" fontId="9" fillId="7" borderId="24" xfId="0" applyNumberFormat="1" applyFont="1" applyFill="1" applyBorder="1" applyAlignment="1">
      <alignment horizontal="center" vertical="center"/>
    </xf>
    <xf numFmtId="165" fontId="8" fillId="0" borderId="26" xfId="0" applyNumberFormat="1" applyFont="1" applyBorder="1" applyAlignment="1">
      <alignment horizontal="center" vertical="center"/>
    </xf>
    <xf numFmtId="165" fontId="9" fillId="8" borderId="25" xfId="0" applyNumberFormat="1" applyFont="1" applyFill="1" applyBorder="1" applyAlignment="1">
      <alignment horizontal="center" vertical="center"/>
    </xf>
    <xf numFmtId="165" fontId="9" fillId="7" borderId="28" xfId="0" applyNumberFormat="1" applyFont="1" applyFill="1" applyBorder="1" applyAlignment="1">
      <alignment horizontal="center" vertical="center"/>
    </xf>
    <xf numFmtId="165" fontId="8" fillId="0" borderId="29" xfId="0" applyNumberFormat="1" applyFont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9" fontId="9" fillId="0" borderId="21" xfId="0" applyNumberFormat="1" applyFont="1" applyBorder="1" applyAlignment="1">
      <alignment horizontal="center" vertical="center"/>
    </xf>
    <xf numFmtId="164" fontId="10" fillId="6" borderId="3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 wrapText="1"/>
    </xf>
    <xf numFmtId="164" fontId="11" fillId="9" borderId="6" xfId="1" applyNumberFormat="1" applyFont="1" applyFill="1" applyBorder="1" applyAlignment="1">
      <alignment horizontal="center" wrapText="1"/>
    </xf>
    <xf numFmtId="164" fontId="11" fillId="9" borderId="8" xfId="1" applyNumberFormat="1" applyFont="1" applyFill="1" applyBorder="1" applyAlignment="1">
      <alignment horizontal="center" wrapText="1"/>
    </xf>
    <xf numFmtId="0" fontId="11" fillId="9" borderId="6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5" fillId="0" borderId="6" xfId="0" applyFont="1" applyBorder="1" applyAlignment="1">
      <alignment horizontal="center" vertical="center"/>
    </xf>
    <xf numFmtId="0" fontId="0" fillId="0" borderId="40" xfId="0" applyBorder="1"/>
    <xf numFmtId="0" fontId="0" fillId="0" borderId="41" xfId="0" applyBorder="1"/>
    <xf numFmtId="0" fontId="7" fillId="0" borderId="40" xfId="0" applyFont="1" applyBorder="1"/>
    <xf numFmtId="0" fontId="5" fillId="0" borderId="40" xfId="0" applyFont="1" applyBorder="1"/>
    <xf numFmtId="0" fontId="8" fillId="0" borderId="26" xfId="0" applyFont="1" applyBorder="1" applyAlignment="1">
      <alignment horizontal="center" vertical="center"/>
    </xf>
    <xf numFmtId="0" fontId="9" fillId="8" borderId="25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/>
    </xf>
    <xf numFmtId="164" fontId="3" fillId="0" borderId="23" xfId="0" applyNumberFormat="1" applyFont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 wrapText="1"/>
    </xf>
    <xf numFmtId="164" fontId="11" fillId="9" borderId="3" xfId="1" applyNumberFormat="1" applyFont="1" applyFill="1" applyBorder="1" applyAlignment="1">
      <alignment horizontal="center" wrapText="1"/>
    </xf>
    <xf numFmtId="164" fontId="11" fillId="9" borderId="17" xfId="1" applyNumberFormat="1" applyFont="1" applyFill="1" applyBorder="1" applyAlignment="1">
      <alignment horizontal="center" wrapText="1"/>
    </xf>
    <xf numFmtId="0" fontId="3" fillId="0" borderId="15" xfId="0" applyFont="1" applyBorder="1" applyAlignment="1">
      <alignment horizontal="center" vertical="center"/>
    </xf>
    <xf numFmtId="0" fontId="7" fillId="0" borderId="40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41" xfId="0" applyFont="1" applyBorder="1" applyAlignment="1">
      <alignment vertical="center" wrapText="1"/>
    </xf>
    <xf numFmtId="0" fontId="7" fillId="10" borderId="40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41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11" borderId="0" xfId="0" applyFont="1" applyFill="1" applyAlignment="1">
      <alignment horizontal="center" vertical="center" wrapText="1"/>
    </xf>
    <xf numFmtId="0" fontId="7" fillId="11" borderId="41" xfId="0" applyFont="1" applyFill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5" fillId="9" borderId="1" xfId="1" applyNumberFormat="1" applyFont="1" applyFill="1" applyBorder="1" applyAlignment="1">
      <alignment horizontal="center" wrapText="1"/>
    </xf>
    <xf numFmtId="0" fontId="7" fillId="9" borderId="0" xfId="0" applyFont="1" applyFill="1" applyAlignment="1">
      <alignment horizontal="center" vertical="center" wrapText="1"/>
    </xf>
    <xf numFmtId="0" fontId="5" fillId="2" borderId="4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22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9" borderId="37" xfId="0" applyFont="1" applyFill="1" applyBorder="1" applyAlignment="1">
      <alignment horizontal="center" wrapText="1"/>
    </xf>
    <xf numFmtId="0" fontId="5" fillId="9" borderId="38" xfId="0" applyFont="1" applyFill="1" applyBorder="1" applyAlignment="1">
      <alignment horizontal="center" wrapText="1"/>
    </xf>
    <xf numFmtId="0" fontId="5" fillId="9" borderId="39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3" fillId="12" borderId="6" xfId="0" applyFont="1" applyFill="1" applyBorder="1" applyAlignment="1">
      <alignment horizontal="center"/>
    </xf>
    <xf numFmtId="0" fontId="3" fillId="12" borderId="2" xfId="0" applyFont="1" applyFill="1" applyBorder="1" applyAlignment="1">
      <alignment horizontal="center"/>
    </xf>
    <xf numFmtId="0" fontId="7" fillId="12" borderId="40" xfId="0" applyFont="1" applyFill="1" applyBorder="1" applyAlignment="1">
      <alignment horizontal="center" vertical="center" wrapText="1"/>
    </xf>
    <xf numFmtId="0" fontId="7" fillId="12" borderId="0" xfId="0" applyFont="1" applyFill="1" applyAlignment="1">
      <alignment horizontal="center" vertical="center" wrapText="1"/>
    </xf>
    <xf numFmtId="0" fontId="5" fillId="13" borderId="37" xfId="0" applyFont="1" applyFill="1" applyBorder="1" applyAlignment="1">
      <alignment horizontal="center" vertical="center" wrapText="1"/>
    </xf>
    <xf numFmtId="0" fontId="5" fillId="13" borderId="38" xfId="0" applyFont="1" applyFill="1" applyBorder="1" applyAlignment="1">
      <alignment horizontal="center" vertical="center" wrapText="1"/>
    </xf>
    <xf numFmtId="0" fontId="5" fillId="13" borderId="39" xfId="0" applyFont="1" applyFill="1" applyBorder="1" applyAlignment="1">
      <alignment horizontal="center" vertical="center" wrapText="1"/>
    </xf>
    <xf numFmtId="0" fontId="5" fillId="13" borderId="40" xfId="0" applyFont="1" applyFill="1" applyBorder="1" applyAlignment="1">
      <alignment horizontal="center" vertical="center" wrapText="1"/>
    </xf>
    <xf numFmtId="0" fontId="5" fillId="13" borderId="0" xfId="0" applyFont="1" applyFill="1" applyAlignment="1">
      <alignment horizontal="center" vertical="center" wrapText="1"/>
    </xf>
    <xf numFmtId="0" fontId="5" fillId="13" borderId="41" xfId="0" applyFont="1" applyFill="1" applyBorder="1" applyAlignment="1">
      <alignment horizontal="center" vertical="center" wrapText="1"/>
    </xf>
    <xf numFmtId="0" fontId="5" fillId="13" borderId="42" xfId="0" applyFont="1" applyFill="1" applyBorder="1" applyAlignment="1">
      <alignment horizontal="center" vertical="center" wrapText="1"/>
    </xf>
    <xf numFmtId="0" fontId="5" fillId="13" borderId="32" xfId="0" applyFont="1" applyFill="1" applyBorder="1" applyAlignment="1">
      <alignment horizontal="center" vertical="center" wrapText="1"/>
    </xf>
    <xf numFmtId="0" fontId="5" fillId="13" borderId="43" xfId="0" applyFont="1" applyFill="1" applyBorder="1" applyAlignment="1">
      <alignment horizontal="center" vertical="center" wrapText="1"/>
    </xf>
    <xf numFmtId="0" fontId="7" fillId="14" borderId="40" xfId="0" applyFont="1" applyFill="1" applyBorder="1" applyAlignment="1">
      <alignment horizontal="center" vertical="center" wrapText="1"/>
    </xf>
    <xf numFmtId="0" fontId="7" fillId="14" borderId="0" xfId="0" applyFont="1" applyFill="1" applyAlignment="1">
      <alignment horizontal="center" vertical="center" wrapText="1"/>
    </xf>
    <xf numFmtId="0" fontId="7" fillId="14" borderId="41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wrapText="1"/>
    </xf>
    <xf numFmtId="0" fontId="5" fillId="9" borderId="36" xfId="0" applyFont="1" applyFill="1" applyBorder="1" applyAlignment="1">
      <alignment horizontal="center" wrapText="1"/>
    </xf>
    <xf numFmtId="0" fontId="7" fillId="14" borderId="40" xfId="0" applyFont="1" applyFill="1" applyBorder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7" fillId="14" borderId="41" xfId="0" applyFont="1" applyFill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10" borderId="12" xfId="0" applyFont="1" applyFill="1" applyBorder="1" applyAlignment="1">
      <alignment horizontal="center" vertical="center"/>
    </xf>
    <xf numFmtId="0" fontId="6" fillId="10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9" fontId="5" fillId="0" borderId="15" xfId="0" applyNumberFormat="1" applyFont="1" applyBorder="1" applyAlignment="1">
      <alignment horizontal="center" vertical="center"/>
    </xf>
    <xf numFmtId="9" fontId="5" fillId="0" borderId="11" xfId="0" applyNumberFormat="1" applyFont="1" applyBorder="1" applyAlignment="1">
      <alignment horizontal="center" vertical="center"/>
    </xf>
    <xf numFmtId="164" fontId="6" fillId="4" borderId="16" xfId="0" applyNumberFormat="1" applyFont="1" applyFill="1" applyBorder="1" applyAlignment="1">
      <alignment horizontal="center" vertical="center"/>
    </xf>
    <xf numFmtId="164" fontId="6" fillId="4" borderId="19" xfId="0" applyNumberFormat="1" applyFont="1" applyFill="1" applyBorder="1" applyAlignment="1">
      <alignment horizontal="center" vertical="center"/>
    </xf>
    <xf numFmtId="164" fontId="6" fillId="3" borderId="16" xfId="1" applyNumberFormat="1" applyFont="1" applyFill="1" applyBorder="1" applyAlignment="1">
      <alignment horizontal="center" vertical="center"/>
    </xf>
    <xf numFmtId="164" fontId="6" fillId="3" borderId="19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/>
    </xf>
    <xf numFmtId="164" fontId="10" fillId="7" borderId="16" xfId="0" applyNumberFormat="1" applyFont="1" applyFill="1" applyBorder="1" applyAlignment="1">
      <alignment horizontal="center" vertical="center"/>
    </xf>
    <xf numFmtId="164" fontId="10" fillId="7" borderId="33" xfId="0" applyNumberFormat="1" applyFont="1" applyFill="1" applyBorder="1" applyAlignment="1">
      <alignment horizontal="center" vertical="center"/>
    </xf>
    <xf numFmtId="164" fontId="10" fillId="8" borderId="35" xfId="0" applyNumberFormat="1" applyFont="1" applyFill="1" applyBorder="1" applyAlignment="1">
      <alignment horizontal="center" vertical="center"/>
    </xf>
    <xf numFmtId="164" fontId="10" fillId="8" borderId="33" xfId="0" applyNumberFormat="1" applyFont="1" applyFill="1" applyBorder="1" applyAlignment="1">
      <alignment horizontal="center" vertical="center"/>
    </xf>
    <xf numFmtId="0" fontId="9" fillId="8" borderId="46" xfId="0" applyFont="1" applyFill="1" applyBorder="1" applyAlignment="1">
      <alignment horizontal="center" vertical="center"/>
    </xf>
    <xf numFmtId="0" fontId="9" fillId="8" borderId="44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0" fontId="9" fillId="7" borderId="44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9" fontId="9" fillId="0" borderId="15" xfId="0" applyNumberFormat="1" applyFont="1" applyBorder="1" applyAlignment="1">
      <alignment horizontal="center" vertical="center"/>
    </xf>
    <xf numFmtId="9" fontId="9" fillId="0" borderId="30" xfId="0" applyNumberFormat="1" applyFont="1" applyBorder="1" applyAlignment="1">
      <alignment horizontal="center" vertical="center"/>
    </xf>
    <xf numFmtId="9" fontId="9" fillId="0" borderId="34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9" fillId="6" borderId="45" xfId="0" applyFont="1" applyFill="1" applyBorder="1" applyAlignment="1">
      <alignment horizontal="center" vertical="center" wrapText="1"/>
    </xf>
    <xf numFmtId="0" fontId="9" fillId="6" borderId="29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5" fillId="9" borderId="13" xfId="0" applyFont="1" applyFill="1" applyBorder="1" applyAlignment="1">
      <alignment horizontal="center" wrapText="1"/>
    </xf>
    <xf numFmtId="0" fontId="5" fillId="9" borderId="5" xfId="0" applyFont="1" applyFill="1" applyBorder="1" applyAlignment="1">
      <alignment horizontal="center" wrapText="1"/>
    </xf>
    <xf numFmtId="164" fontId="5" fillId="9" borderId="23" xfId="1" applyNumberFormat="1" applyFont="1" applyFill="1" applyBorder="1" applyAlignment="1">
      <alignment horizontal="center" wrapText="1"/>
    </xf>
    <xf numFmtId="0" fontId="5" fillId="9" borderId="4" xfId="0" applyFont="1" applyFill="1" applyBorder="1" applyAlignment="1">
      <alignment horizontal="center" wrapText="1"/>
    </xf>
    <xf numFmtId="0" fontId="5" fillId="9" borderId="22" xfId="0" applyFont="1" applyFill="1" applyBorder="1" applyAlignment="1">
      <alignment horizont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420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</dxf>
    <dxf>
      <fill>
        <patternFill>
          <bgColor theme="2"/>
        </patternFill>
      </fill>
    </dxf>
    <dxf>
      <fill>
        <patternFill>
          <bgColor theme="5" tint="-0.24994659260841701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596900</xdr:colOff>
      <xdr:row>34</xdr:row>
      <xdr:rowOff>114300</xdr:rowOff>
    </xdr:from>
    <xdr:to>
      <xdr:col>1</xdr:col>
      <xdr:colOff>256032</xdr:colOff>
      <xdr:row>39</xdr:row>
      <xdr:rowOff>76708</xdr:rowOff>
    </xdr:to>
    <xdr:sp macro="" textlink="">
      <xdr:nvSpPr>
        <xdr:cNvPr id="2" name="Flèche vers le haut 1">
          <a:extLst>
            <a:ext uri="{FF2B5EF4-FFF2-40B4-BE49-F238E27FC236}">
              <a16:creationId xmlns:a16="http://schemas.microsoft.com/office/drawing/2014/main" id="{90F624E4-1348-F34C-AAA4-24D002255D12}"/>
            </a:ext>
          </a:extLst>
        </xdr:cNvPr>
        <xdr:cNvSpPr/>
      </xdr:nvSpPr>
      <xdr:spPr>
        <a:xfrm>
          <a:off x="596900" y="6819900"/>
          <a:ext cx="484632" cy="978408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165100</xdr:colOff>
      <xdr:row>34</xdr:row>
      <xdr:rowOff>152400</xdr:rowOff>
    </xdr:from>
    <xdr:to>
      <xdr:col>4</xdr:col>
      <xdr:colOff>649732</xdr:colOff>
      <xdr:row>39</xdr:row>
      <xdr:rowOff>114808</xdr:rowOff>
    </xdr:to>
    <xdr:sp macro="" textlink="">
      <xdr:nvSpPr>
        <xdr:cNvPr id="3" name="Flèche vers le haut 2">
          <a:extLst>
            <a:ext uri="{FF2B5EF4-FFF2-40B4-BE49-F238E27FC236}">
              <a16:creationId xmlns:a16="http://schemas.microsoft.com/office/drawing/2014/main" id="{FB7E6B0E-81D9-5847-A3F6-E9867B32F9A7}"/>
            </a:ext>
          </a:extLst>
        </xdr:cNvPr>
        <xdr:cNvSpPr/>
      </xdr:nvSpPr>
      <xdr:spPr>
        <a:xfrm>
          <a:off x="3467100" y="6858000"/>
          <a:ext cx="484632" cy="978408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</xdr:col>
      <xdr:colOff>177800</xdr:colOff>
      <xdr:row>34</xdr:row>
      <xdr:rowOff>165100</xdr:rowOff>
    </xdr:from>
    <xdr:to>
      <xdr:col>3</xdr:col>
      <xdr:colOff>662432</xdr:colOff>
      <xdr:row>39</xdr:row>
      <xdr:rowOff>127508</xdr:rowOff>
    </xdr:to>
    <xdr:sp macro="" textlink="">
      <xdr:nvSpPr>
        <xdr:cNvPr id="4" name="Flèche vers le haut 3">
          <a:extLst>
            <a:ext uri="{FF2B5EF4-FFF2-40B4-BE49-F238E27FC236}">
              <a16:creationId xmlns:a16="http://schemas.microsoft.com/office/drawing/2014/main" id="{668B071B-7A73-B843-8BFC-E880490737E1}"/>
            </a:ext>
          </a:extLst>
        </xdr:cNvPr>
        <xdr:cNvSpPr/>
      </xdr:nvSpPr>
      <xdr:spPr>
        <a:xfrm>
          <a:off x="2654300" y="6870700"/>
          <a:ext cx="484632" cy="978408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11</xdr:col>
      <xdr:colOff>596900</xdr:colOff>
      <xdr:row>34</xdr:row>
      <xdr:rowOff>177800</xdr:rowOff>
    </xdr:from>
    <xdr:to>
      <xdr:col>12</xdr:col>
      <xdr:colOff>256032</xdr:colOff>
      <xdr:row>39</xdr:row>
      <xdr:rowOff>140208</xdr:rowOff>
    </xdr:to>
    <xdr:sp macro="" textlink="">
      <xdr:nvSpPr>
        <xdr:cNvPr id="5" name="Flèche vers le haut 4">
          <a:extLst>
            <a:ext uri="{FF2B5EF4-FFF2-40B4-BE49-F238E27FC236}">
              <a16:creationId xmlns:a16="http://schemas.microsoft.com/office/drawing/2014/main" id="{FE543910-E79D-634C-A194-F75A2866435B}"/>
            </a:ext>
          </a:extLst>
        </xdr:cNvPr>
        <xdr:cNvSpPr/>
      </xdr:nvSpPr>
      <xdr:spPr>
        <a:xfrm>
          <a:off x="9677400" y="6883400"/>
          <a:ext cx="484632" cy="978408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12</xdr:col>
      <xdr:colOff>819913</xdr:colOff>
      <xdr:row>34</xdr:row>
      <xdr:rowOff>94488</xdr:rowOff>
    </xdr:from>
    <xdr:to>
      <xdr:col>14</xdr:col>
      <xdr:colOff>147321</xdr:colOff>
      <xdr:row>36</xdr:row>
      <xdr:rowOff>172720</xdr:rowOff>
    </xdr:to>
    <xdr:sp macro="" textlink="">
      <xdr:nvSpPr>
        <xdr:cNvPr id="6" name="Flèche vers le haut 5">
          <a:extLst>
            <a:ext uri="{FF2B5EF4-FFF2-40B4-BE49-F238E27FC236}">
              <a16:creationId xmlns:a16="http://schemas.microsoft.com/office/drawing/2014/main" id="{59067C1A-8119-FA42-9DD4-C38DDD558216}"/>
            </a:ext>
          </a:extLst>
        </xdr:cNvPr>
        <xdr:cNvSpPr/>
      </xdr:nvSpPr>
      <xdr:spPr>
        <a:xfrm rot="18255334">
          <a:off x="10972801" y="6553200"/>
          <a:ext cx="484632" cy="978408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12</xdr:col>
      <xdr:colOff>584200</xdr:colOff>
      <xdr:row>60</xdr:row>
      <xdr:rowOff>25400</xdr:rowOff>
    </xdr:from>
    <xdr:to>
      <xdr:col>13</xdr:col>
      <xdr:colOff>243332</xdr:colOff>
      <xdr:row>65</xdr:row>
      <xdr:rowOff>152400</xdr:rowOff>
    </xdr:to>
    <xdr:sp macro="" textlink="">
      <xdr:nvSpPr>
        <xdr:cNvPr id="7" name="Flèche vers le haut 6">
          <a:extLst>
            <a:ext uri="{FF2B5EF4-FFF2-40B4-BE49-F238E27FC236}">
              <a16:creationId xmlns:a16="http://schemas.microsoft.com/office/drawing/2014/main" id="{C58A68F1-24C9-7C40-8596-27796A1577BE}"/>
            </a:ext>
          </a:extLst>
        </xdr:cNvPr>
        <xdr:cNvSpPr/>
      </xdr:nvSpPr>
      <xdr:spPr>
        <a:xfrm>
          <a:off x="10490200" y="12458700"/>
          <a:ext cx="484632" cy="114300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11</xdr:col>
      <xdr:colOff>127000</xdr:colOff>
      <xdr:row>60</xdr:row>
      <xdr:rowOff>12700</xdr:rowOff>
    </xdr:from>
    <xdr:to>
      <xdr:col>11</xdr:col>
      <xdr:colOff>611632</xdr:colOff>
      <xdr:row>79</xdr:row>
      <xdr:rowOff>127000</xdr:rowOff>
    </xdr:to>
    <xdr:sp macro="" textlink="">
      <xdr:nvSpPr>
        <xdr:cNvPr id="8" name="Flèche vers le haut 7">
          <a:extLst>
            <a:ext uri="{FF2B5EF4-FFF2-40B4-BE49-F238E27FC236}">
              <a16:creationId xmlns:a16="http://schemas.microsoft.com/office/drawing/2014/main" id="{786E7278-9DC9-3E4F-8A6A-A33ECFD63A58}"/>
            </a:ext>
          </a:extLst>
        </xdr:cNvPr>
        <xdr:cNvSpPr/>
      </xdr:nvSpPr>
      <xdr:spPr>
        <a:xfrm>
          <a:off x="9207500" y="12446000"/>
          <a:ext cx="484632" cy="397510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14</xdr:col>
      <xdr:colOff>152400</xdr:colOff>
      <xdr:row>60</xdr:row>
      <xdr:rowOff>38100</xdr:rowOff>
    </xdr:from>
    <xdr:to>
      <xdr:col>14</xdr:col>
      <xdr:colOff>637032</xdr:colOff>
      <xdr:row>65</xdr:row>
      <xdr:rowOff>127000</xdr:rowOff>
    </xdr:to>
    <xdr:sp macro="" textlink="">
      <xdr:nvSpPr>
        <xdr:cNvPr id="9" name="Flèche vers le haut 8">
          <a:extLst>
            <a:ext uri="{FF2B5EF4-FFF2-40B4-BE49-F238E27FC236}">
              <a16:creationId xmlns:a16="http://schemas.microsoft.com/office/drawing/2014/main" id="{6E0D10AD-A680-5344-9967-08030ED87ED9}"/>
            </a:ext>
          </a:extLst>
        </xdr:cNvPr>
        <xdr:cNvSpPr/>
      </xdr:nvSpPr>
      <xdr:spPr>
        <a:xfrm>
          <a:off x="11709400" y="12471400"/>
          <a:ext cx="484632" cy="1104900"/>
        </a:xfrm>
        <a:prstGeom prst="up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17</xdr:col>
      <xdr:colOff>225778</xdr:colOff>
      <xdr:row>17</xdr:row>
      <xdr:rowOff>155220</xdr:rowOff>
    </xdr:from>
    <xdr:to>
      <xdr:col>18</xdr:col>
      <xdr:colOff>28222</xdr:colOff>
      <xdr:row>85</xdr:row>
      <xdr:rowOff>155221</xdr:rowOff>
    </xdr:to>
    <xdr:sp macro="" textlink="">
      <xdr:nvSpPr>
        <xdr:cNvPr id="10" name="Double flèche verticale 9">
          <a:extLst>
            <a:ext uri="{FF2B5EF4-FFF2-40B4-BE49-F238E27FC236}">
              <a16:creationId xmlns:a16="http://schemas.microsoft.com/office/drawing/2014/main" id="{D1D407BB-8530-F54D-A7B1-739EC070FE35}"/>
            </a:ext>
          </a:extLst>
        </xdr:cNvPr>
        <xdr:cNvSpPr/>
      </xdr:nvSpPr>
      <xdr:spPr>
        <a:xfrm>
          <a:off x="14259278" y="1539520"/>
          <a:ext cx="627944" cy="16129001"/>
        </a:xfrm>
        <a:prstGeom prst="up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AC93F-1B54-4D44-8CE2-E1944863803B}">
  <dimension ref="A1:Q94"/>
  <sheetViews>
    <sheetView zoomScale="90" zoomScaleNormal="90" workbookViewId="0">
      <selection activeCell="C42" sqref="C42"/>
    </sheetView>
  </sheetViews>
  <sheetFormatPr baseColWidth="10" defaultRowHeight="16" x14ac:dyDescent="0.2"/>
  <sheetData>
    <row r="1" spans="1:17" ht="16" customHeight="1" x14ac:dyDescent="0.2">
      <c r="A1" s="127" t="s">
        <v>78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9"/>
    </row>
    <row r="2" spans="1:17" ht="16" customHeight="1" x14ac:dyDescent="0.2">
      <c r="A2" s="130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2"/>
    </row>
    <row r="3" spans="1:17" x14ac:dyDescent="0.2">
      <c r="A3" s="130"/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2"/>
    </row>
    <row r="4" spans="1:17" ht="16" customHeight="1" x14ac:dyDescent="0.2">
      <c r="A4" s="69" t="s">
        <v>101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1"/>
    </row>
    <row r="5" spans="1:17" ht="16" customHeight="1" x14ac:dyDescent="0.2">
      <c r="A5" s="69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1"/>
    </row>
    <row r="6" spans="1:17" ht="16" customHeight="1" x14ac:dyDescent="0.2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8"/>
    </row>
    <row r="7" spans="1:17" ht="16" customHeight="1" x14ac:dyDescent="0.2">
      <c r="A7" s="73" t="s">
        <v>102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6" t="s">
        <v>104</v>
      </c>
      <c r="Q7" s="77"/>
    </row>
    <row r="8" spans="1:17" ht="16" customHeight="1" x14ac:dyDescent="0.2">
      <c r="A8" s="73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6"/>
      <c r="Q8" s="77"/>
    </row>
    <row r="9" spans="1:17" ht="16" customHeight="1" x14ac:dyDescent="0.2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76"/>
      <c r="Q9" s="77"/>
    </row>
    <row r="10" spans="1:17" ht="16" customHeight="1" x14ac:dyDescent="0.2">
      <c r="A10" s="72" t="s">
        <v>103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6"/>
      <c r="Q10" s="77"/>
    </row>
    <row r="11" spans="1:17" ht="16" customHeight="1" x14ac:dyDescent="0.2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6"/>
      <c r="Q11" s="77"/>
    </row>
    <row r="12" spans="1:17" ht="16" customHeight="1" x14ac:dyDescent="0.2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76"/>
      <c r="Q12" s="77"/>
    </row>
    <row r="13" spans="1:17" ht="16" customHeight="1" x14ac:dyDescent="0.2">
      <c r="A13" s="75" t="s">
        <v>79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6"/>
      <c r="Q13" s="77"/>
    </row>
    <row r="14" spans="1:17" ht="16" customHeight="1" x14ac:dyDescent="0.2">
      <c r="A14" s="75"/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6"/>
      <c r="Q14" s="77"/>
    </row>
    <row r="15" spans="1:17" ht="16" customHeight="1" x14ac:dyDescent="0.2">
      <c r="A15" s="66"/>
      <c r="B15" s="67"/>
      <c r="C15" s="67"/>
      <c r="D15" s="67"/>
      <c r="F15" s="67"/>
      <c r="G15" s="67"/>
      <c r="H15" s="67"/>
      <c r="I15" s="67"/>
      <c r="J15" s="67"/>
      <c r="K15" s="67"/>
      <c r="L15" s="67"/>
      <c r="N15" s="67"/>
      <c r="O15" s="67"/>
      <c r="P15" s="67"/>
      <c r="Q15" s="68"/>
    </row>
    <row r="16" spans="1:17" ht="23" thickBot="1" x14ac:dyDescent="0.25">
      <c r="A16" s="133" t="s">
        <v>80</v>
      </c>
      <c r="B16" s="134"/>
      <c r="C16" s="134"/>
      <c r="D16" s="134"/>
      <c r="E16" s="134"/>
      <c r="F16" s="134"/>
      <c r="G16" s="135"/>
      <c r="Q16" s="53"/>
    </row>
    <row r="17" spans="1:17" ht="22" x14ac:dyDescent="0.2">
      <c r="A17" s="136" t="s">
        <v>15</v>
      </c>
      <c r="B17" s="137"/>
      <c r="C17" s="138" t="s">
        <v>43</v>
      </c>
      <c r="D17" s="140" t="s">
        <v>44</v>
      </c>
      <c r="E17" s="141"/>
      <c r="F17" s="142" t="s">
        <v>42</v>
      </c>
      <c r="G17" s="143"/>
      <c r="I17" s="136" t="s">
        <v>16</v>
      </c>
      <c r="J17" s="137"/>
      <c r="K17" s="138" t="str">
        <f>C17</f>
        <v>JUGE 1</v>
      </c>
      <c r="L17" s="140" t="str">
        <f>D17</f>
        <v>JUGE 2</v>
      </c>
      <c r="M17" s="141"/>
      <c r="N17" s="142" t="str">
        <f>F17</f>
        <v>JUGE 3</v>
      </c>
      <c r="O17" s="143"/>
      <c r="Q17" s="53"/>
    </row>
    <row r="18" spans="1:17" ht="19" x14ac:dyDescent="0.2">
      <c r="A18" s="2" t="s">
        <v>1</v>
      </c>
      <c r="B18" s="1" t="s">
        <v>6</v>
      </c>
      <c r="C18" s="139"/>
      <c r="D18" s="51" t="s">
        <v>2</v>
      </c>
      <c r="E18" s="3" t="s">
        <v>3</v>
      </c>
      <c r="F18" s="51" t="s">
        <v>4</v>
      </c>
      <c r="G18" s="3" t="s">
        <v>3</v>
      </c>
      <c r="I18" s="2" t="s">
        <v>1</v>
      </c>
      <c r="J18" s="1" t="s">
        <v>6</v>
      </c>
      <c r="K18" s="139"/>
      <c r="L18" s="10" t="s">
        <v>2</v>
      </c>
      <c r="M18" s="3" t="s">
        <v>3</v>
      </c>
      <c r="N18" s="13" t="s">
        <v>4</v>
      </c>
      <c r="O18" s="3" t="s">
        <v>3</v>
      </c>
      <c r="Q18" s="53"/>
    </row>
    <row r="19" spans="1:17" x14ac:dyDescent="0.2">
      <c r="A19" s="52"/>
      <c r="Q19" s="53"/>
    </row>
    <row r="20" spans="1:17" x14ac:dyDescent="0.2">
      <c r="A20" s="52"/>
      <c r="Q20" s="53"/>
    </row>
    <row r="21" spans="1:17" x14ac:dyDescent="0.2">
      <c r="A21" s="124" t="s">
        <v>105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6"/>
    </row>
    <row r="22" spans="1:17" x14ac:dyDescent="0.2">
      <c r="A22" s="124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6"/>
    </row>
    <row r="23" spans="1:17" x14ac:dyDescent="0.2">
      <c r="A23" s="54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Q23" s="53"/>
    </row>
    <row r="24" spans="1:17" ht="16" customHeight="1" x14ac:dyDescent="0.2">
      <c r="A24" s="119" t="s">
        <v>106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1"/>
    </row>
    <row r="25" spans="1:17" x14ac:dyDescent="0.2">
      <c r="A25" s="119"/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1"/>
    </row>
    <row r="26" spans="1:17" x14ac:dyDescent="0.2">
      <c r="A26" s="119"/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1"/>
    </row>
    <row r="27" spans="1:17" x14ac:dyDescent="0.2">
      <c r="A27" s="52"/>
      <c r="Q27" s="53"/>
    </row>
    <row r="28" spans="1:17" x14ac:dyDescent="0.2">
      <c r="A28" s="124" t="s">
        <v>107</v>
      </c>
      <c r="B28" s="125"/>
      <c r="C28" s="125"/>
      <c r="D28" s="125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6"/>
    </row>
    <row r="29" spans="1:17" x14ac:dyDescent="0.2">
      <c r="A29" s="124"/>
      <c r="B29" s="125"/>
      <c r="C29" s="125"/>
      <c r="D29" s="125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6"/>
    </row>
    <row r="30" spans="1:17" ht="17" thickBot="1" x14ac:dyDescent="0.25">
      <c r="A30" s="52"/>
      <c r="Q30" s="53"/>
    </row>
    <row r="31" spans="1:17" ht="19" x14ac:dyDescent="0.25">
      <c r="A31" s="55"/>
      <c r="B31" s="20"/>
      <c r="C31" s="91" t="s">
        <v>43</v>
      </c>
      <c r="D31" s="92"/>
      <c r="E31" s="93"/>
      <c r="F31" s="94" t="s">
        <v>44</v>
      </c>
      <c r="G31" s="95"/>
      <c r="H31" s="96"/>
      <c r="I31" s="97" t="s">
        <v>42</v>
      </c>
      <c r="J31" s="98"/>
      <c r="K31" s="99"/>
      <c r="L31" s="122" t="s">
        <v>52</v>
      </c>
      <c r="M31" s="123"/>
      <c r="Q31" s="53"/>
    </row>
    <row r="32" spans="1:17" ht="20" x14ac:dyDescent="0.2">
      <c r="A32" s="103" t="s">
        <v>14</v>
      </c>
      <c r="B32" s="104"/>
      <c r="C32" s="18" t="s">
        <v>25</v>
      </c>
      <c r="D32" s="17" t="s">
        <v>5</v>
      </c>
      <c r="E32" s="19" t="s">
        <v>13</v>
      </c>
      <c r="F32" s="18" t="s">
        <v>25</v>
      </c>
      <c r="G32" s="17" t="s">
        <v>5</v>
      </c>
      <c r="H32" s="19" t="s">
        <v>13</v>
      </c>
      <c r="I32" s="18" t="s">
        <v>25</v>
      </c>
      <c r="J32" s="17" t="s">
        <v>5</v>
      </c>
      <c r="K32" s="19" t="s">
        <v>13</v>
      </c>
      <c r="L32" s="48" t="s">
        <v>5</v>
      </c>
      <c r="M32" s="45" t="s">
        <v>13</v>
      </c>
      <c r="Q32" s="53"/>
    </row>
    <row r="33" spans="1:17" ht="19" x14ac:dyDescent="0.25">
      <c r="A33" s="106" t="s">
        <v>15</v>
      </c>
      <c r="B33" s="107"/>
      <c r="C33" s="21">
        <f>C26</f>
        <v>0</v>
      </c>
      <c r="D33" s="23">
        <f>C29</f>
        <v>0</v>
      </c>
      <c r="E33" s="49">
        <f>RANK(D33,D$33:D$34)</f>
        <v>1</v>
      </c>
      <c r="F33" s="21">
        <f>D26</f>
        <v>0</v>
      </c>
      <c r="G33" s="23">
        <f>D29</f>
        <v>0</v>
      </c>
      <c r="H33" s="49">
        <f>RANK(G33,G$33:G$34)</f>
        <v>1</v>
      </c>
      <c r="I33" s="21">
        <f>F26</f>
        <v>0</v>
      </c>
      <c r="J33" s="23">
        <f>F29</f>
        <v>0</v>
      </c>
      <c r="K33" s="49">
        <f>RANK(J33,J$33:J$34)</f>
        <v>1</v>
      </c>
      <c r="L33" s="46">
        <f>(D33+G33)/2</f>
        <v>0</v>
      </c>
      <c r="M33" s="49">
        <f>RANK(L33,L$33:L$34)</f>
        <v>1</v>
      </c>
      <c r="Q33" s="53"/>
    </row>
    <row r="34" spans="1:17" ht="19" x14ac:dyDescent="0.25">
      <c r="A34" s="106" t="s">
        <v>16</v>
      </c>
      <c r="B34" s="107"/>
      <c r="C34" s="21">
        <f>K26</f>
        <v>0</v>
      </c>
      <c r="D34" s="23">
        <f>K29</f>
        <v>0</v>
      </c>
      <c r="E34" s="49">
        <f>RANK(D34,D$33:D$34)</f>
        <v>1</v>
      </c>
      <c r="F34" s="21">
        <f>L26</f>
        <v>0</v>
      </c>
      <c r="G34" s="23">
        <f>L29</f>
        <v>0</v>
      </c>
      <c r="H34" s="49">
        <f>RANK(G34,G$33:G$34)</f>
        <v>1</v>
      </c>
      <c r="I34" s="21">
        <f>N26</f>
        <v>0</v>
      </c>
      <c r="J34" s="23">
        <f>N29</f>
        <v>0</v>
      </c>
      <c r="K34" s="49">
        <f>RANK(J34,J$33:J$34)</f>
        <v>1</v>
      </c>
      <c r="L34" s="46">
        <f t="shared" ref="L34" si="0">(D34+G34)/2</f>
        <v>0</v>
      </c>
      <c r="M34" s="49">
        <f>RANK(L34,L$33:L$34)</f>
        <v>1</v>
      </c>
      <c r="Q34" s="53"/>
    </row>
    <row r="35" spans="1:17" x14ac:dyDescent="0.2">
      <c r="A35" s="52"/>
      <c r="Q35" s="53"/>
    </row>
    <row r="36" spans="1:17" x14ac:dyDescent="0.2">
      <c r="A36" s="52"/>
      <c r="Q36" s="53"/>
    </row>
    <row r="37" spans="1:17" x14ac:dyDescent="0.2">
      <c r="A37" s="52"/>
      <c r="Q37" s="53"/>
    </row>
    <row r="38" spans="1:17" ht="16" customHeight="1" x14ac:dyDescent="0.2">
      <c r="A38" s="52"/>
      <c r="O38" s="76" t="s">
        <v>100</v>
      </c>
      <c r="P38" s="76"/>
      <c r="Q38" s="53"/>
    </row>
    <row r="39" spans="1:17" x14ac:dyDescent="0.2">
      <c r="A39" s="52"/>
      <c r="O39" s="76"/>
      <c r="P39" s="76"/>
      <c r="Q39" s="53"/>
    </row>
    <row r="40" spans="1:17" ht="17" thickBot="1" x14ac:dyDescent="0.25">
      <c r="A40" s="52"/>
      <c r="O40" s="76"/>
      <c r="P40" s="76"/>
      <c r="Q40" s="53"/>
    </row>
    <row r="41" spans="1:17" ht="16" customHeight="1" x14ac:dyDescent="0.2">
      <c r="A41" s="108" t="s">
        <v>108</v>
      </c>
      <c r="B41" s="109"/>
      <c r="D41" s="74" t="s">
        <v>81</v>
      </c>
      <c r="E41" s="74"/>
      <c r="G41" s="110" t="s">
        <v>109</v>
      </c>
      <c r="H41" s="111"/>
      <c r="I41" s="111"/>
      <c r="J41" s="112"/>
      <c r="L41" s="90" t="s">
        <v>82</v>
      </c>
      <c r="M41" s="90"/>
      <c r="O41" s="76"/>
      <c r="P41" s="76"/>
      <c r="Q41" s="53"/>
    </row>
    <row r="42" spans="1:17" x14ac:dyDescent="0.2">
      <c r="A42" s="108"/>
      <c r="B42" s="109"/>
      <c r="D42" s="74"/>
      <c r="E42" s="74"/>
      <c r="G42" s="113"/>
      <c r="H42" s="114"/>
      <c r="I42" s="114"/>
      <c r="J42" s="115"/>
      <c r="L42" s="90"/>
      <c r="M42" s="90"/>
      <c r="O42" s="76"/>
      <c r="P42" s="76"/>
      <c r="Q42" s="53"/>
    </row>
    <row r="43" spans="1:17" x14ac:dyDescent="0.2">
      <c r="A43" s="108"/>
      <c r="B43" s="109"/>
      <c r="D43" s="74"/>
      <c r="E43" s="74"/>
      <c r="G43" s="113"/>
      <c r="H43" s="114"/>
      <c r="I43" s="114"/>
      <c r="J43" s="115"/>
      <c r="L43" s="90"/>
      <c r="M43" s="90"/>
      <c r="O43" s="76"/>
      <c r="P43" s="76"/>
      <c r="Q43" s="53"/>
    </row>
    <row r="44" spans="1:17" x14ac:dyDescent="0.2">
      <c r="A44" s="108"/>
      <c r="B44" s="109"/>
      <c r="D44" s="74"/>
      <c r="E44" s="74"/>
      <c r="G44" s="113"/>
      <c r="H44" s="114"/>
      <c r="I44" s="114"/>
      <c r="J44" s="115"/>
      <c r="L44" s="90"/>
      <c r="M44" s="90"/>
      <c r="O44" s="76"/>
      <c r="P44" s="76"/>
      <c r="Q44" s="53"/>
    </row>
    <row r="45" spans="1:17" x14ac:dyDescent="0.2">
      <c r="A45" s="108"/>
      <c r="B45" s="109"/>
      <c r="D45" s="74"/>
      <c r="E45" s="74"/>
      <c r="G45" s="113"/>
      <c r="H45" s="114"/>
      <c r="I45" s="114"/>
      <c r="J45" s="115"/>
      <c r="L45" s="90"/>
      <c r="M45" s="90"/>
      <c r="O45" s="76"/>
      <c r="P45" s="76"/>
      <c r="Q45" s="53"/>
    </row>
    <row r="46" spans="1:17" ht="17" thickBot="1" x14ac:dyDescent="0.25">
      <c r="A46" s="108"/>
      <c r="B46" s="109"/>
      <c r="D46" s="74"/>
      <c r="E46" s="74"/>
      <c r="G46" s="116"/>
      <c r="H46" s="117"/>
      <c r="I46" s="117"/>
      <c r="J46" s="118"/>
      <c r="L46" s="90"/>
      <c r="M46" s="90"/>
      <c r="O46" s="76"/>
      <c r="P46" s="76"/>
      <c r="Q46" s="53"/>
    </row>
    <row r="47" spans="1:17" x14ac:dyDescent="0.2">
      <c r="A47" s="108"/>
      <c r="B47" s="109"/>
      <c r="D47" s="74"/>
      <c r="E47" s="74"/>
      <c r="L47" s="90"/>
      <c r="M47" s="90"/>
      <c r="O47" s="76"/>
      <c r="P47" s="76"/>
      <c r="Q47" s="53"/>
    </row>
    <row r="48" spans="1:17" x14ac:dyDescent="0.2">
      <c r="A48" s="108"/>
      <c r="B48" s="109"/>
      <c r="D48" s="74"/>
      <c r="E48" s="74"/>
      <c r="L48" s="90"/>
      <c r="M48" s="90"/>
      <c r="O48" s="76"/>
      <c r="P48" s="76"/>
      <c r="Q48" s="53"/>
    </row>
    <row r="49" spans="1:17" x14ac:dyDescent="0.2">
      <c r="A49" s="108"/>
      <c r="B49" s="109"/>
      <c r="D49" s="74"/>
      <c r="E49" s="74"/>
      <c r="L49" s="90"/>
      <c r="M49" s="90"/>
      <c r="O49" s="76"/>
      <c r="P49" s="76"/>
      <c r="Q49" s="53"/>
    </row>
    <row r="50" spans="1:17" x14ac:dyDescent="0.2">
      <c r="A50" s="108"/>
      <c r="B50" s="109"/>
      <c r="D50" s="74"/>
      <c r="E50" s="74"/>
      <c r="L50" s="90"/>
      <c r="M50" s="90"/>
      <c r="O50" s="76"/>
      <c r="P50" s="76"/>
      <c r="Q50" s="53"/>
    </row>
    <row r="51" spans="1:17" x14ac:dyDescent="0.2">
      <c r="A51" s="52"/>
      <c r="O51" s="76"/>
      <c r="P51" s="76"/>
      <c r="Q51" s="53"/>
    </row>
    <row r="52" spans="1:17" x14ac:dyDescent="0.2">
      <c r="A52" s="52"/>
      <c r="O52" s="76"/>
      <c r="P52" s="76"/>
      <c r="Q52" s="53"/>
    </row>
    <row r="53" spans="1:17" x14ac:dyDescent="0.2">
      <c r="A53" s="52"/>
      <c r="O53" s="76"/>
      <c r="P53" s="76"/>
      <c r="Q53" s="53"/>
    </row>
    <row r="54" spans="1:17" x14ac:dyDescent="0.2">
      <c r="A54" s="52"/>
      <c r="Q54" s="53"/>
    </row>
    <row r="55" spans="1:17" ht="17" thickBot="1" x14ac:dyDescent="0.25">
      <c r="A55" s="52"/>
      <c r="Q55" s="53"/>
    </row>
    <row r="56" spans="1:17" ht="19" customHeight="1" x14ac:dyDescent="0.25">
      <c r="A56" s="55"/>
      <c r="B56" s="20"/>
      <c r="C56" s="91" t="s">
        <v>43</v>
      </c>
      <c r="D56" s="92"/>
      <c r="E56" s="93"/>
      <c r="F56" s="94" t="s">
        <v>44</v>
      </c>
      <c r="G56" s="95"/>
      <c r="H56" s="96"/>
      <c r="I56" s="97" t="s">
        <v>42</v>
      </c>
      <c r="J56" s="98"/>
      <c r="K56" s="99"/>
      <c r="L56" s="100" t="s">
        <v>52</v>
      </c>
      <c r="M56" s="101"/>
      <c r="N56" s="101"/>
      <c r="O56" s="102"/>
      <c r="Q56" s="53"/>
    </row>
    <row r="57" spans="1:17" ht="39" customHeight="1" x14ac:dyDescent="0.2">
      <c r="A57" s="103" t="s">
        <v>14</v>
      </c>
      <c r="B57" s="104"/>
      <c r="C57" s="18" t="s">
        <v>25</v>
      </c>
      <c r="D57" s="17" t="s">
        <v>5</v>
      </c>
      <c r="E57" s="19" t="s">
        <v>13</v>
      </c>
      <c r="F57" s="18" t="s">
        <v>25</v>
      </c>
      <c r="G57" s="17" t="s">
        <v>5</v>
      </c>
      <c r="H57" s="19" t="s">
        <v>13</v>
      </c>
      <c r="I57" s="18" t="s">
        <v>25</v>
      </c>
      <c r="J57" s="17" t="s">
        <v>5</v>
      </c>
      <c r="K57" s="19" t="s">
        <v>13</v>
      </c>
      <c r="L57" s="48" t="s">
        <v>5</v>
      </c>
      <c r="M57" s="105" t="s">
        <v>53</v>
      </c>
      <c r="N57" s="105"/>
      <c r="O57" s="45" t="s">
        <v>13</v>
      </c>
      <c r="Q57" s="53"/>
    </row>
    <row r="58" spans="1:17" ht="19" x14ac:dyDescent="0.25">
      <c r="A58" s="87" t="s">
        <v>15</v>
      </c>
      <c r="B58" s="88"/>
      <c r="C58" s="21">
        <f>C51</f>
        <v>0</v>
      </c>
      <c r="D58" s="23">
        <f>C54</f>
        <v>0</v>
      </c>
      <c r="E58" s="49">
        <f>RANK(D58,D$43:D$67)</f>
        <v>1</v>
      </c>
      <c r="F58" s="21">
        <f>D51</f>
        <v>0</v>
      </c>
      <c r="G58" s="23">
        <f>D54</f>
        <v>0</v>
      </c>
      <c r="H58" s="49">
        <f>RANK(G58,G$43:G$67)</f>
        <v>1</v>
      </c>
      <c r="I58" s="21">
        <f>F51</f>
        <v>0</v>
      </c>
      <c r="J58" s="23">
        <f>F54</f>
        <v>0</v>
      </c>
      <c r="K58" s="49">
        <f>RANK(J58,J$43:J$67)</f>
        <v>1</v>
      </c>
      <c r="L58" s="46">
        <f>(D58+G58)/2</f>
        <v>0</v>
      </c>
      <c r="M58" s="89">
        <f>IF(L58&gt;67%,L58+2%,L58)</f>
        <v>0</v>
      </c>
      <c r="N58" s="89"/>
      <c r="O58" s="49">
        <f>RANK(M58,M$43:N$67)</f>
        <v>1</v>
      </c>
      <c r="Q58" s="53"/>
    </row>
    <row r="59" spans="1:17" ht="19" x14ac:dyDescent="0.25">
      <c r="A59" s="87" t="s">
        <v>16</v>
      </c>
      <c r="B59" s="88"/>
      <c r="C59" s="21">
        <f>K51</f>
        <v>0</v>
      </c>
      <c r="D59" s="23">
        <f>K54</f>
        <v>0</v>
      </c>
      <c r="E59" s="49">
        <f t="shared" ref="E59" si="1">RANK(D59,D$43:D$67)</f>
        <v>1</v>
      </c>
      <c r="F59" s="21">
        <f>L51</f>
        <v>0</v>
      </c>
      <c r="G59" s="23">
        <f>L54</f>
        <v>0</v>
      </c>
      <c r="H59" s="49">
        <f t="shared" ref="H59" si="2">RANK(G59,G$43:G$67)</f>
        <v>1</v>
      </c>
      <c r="I59" s="21">
        <f>N51</f>
        <v>0</v>
      </c>
      <c r="J59" s="23">
        <f>N54</f>
        <v>0</v>
      </c>
      <c r="K59" s="49">
        <f t="shared" ref="K59" si="3">RANK(J59,J$43:J$67)</f>
        <v>1</v>
      </c>
      <c r="L59" s="46">
        <f t="shared" ref="L59" si="4">(D59+G59)/2</f>
        <v>0</v>
      </c>
      <c r="M59" s="89">
        <f t="shared" ref="M59" si="5">IF(L59&gt;67%,L59+2%,L59)</f>
        <v>0</v>
      </c>
      <c r="N59" s="89"/>
      <c r="O59" s="49">
        <f t="shared" ref="O59" si="6">RANK(M59,M$43:N$67)</f>
        <v>1</v>
      </c>
      <c r="Q59" s="53"/>
    </row>
    <row r="60" spans="1:17" x14ac:dyDescent="0.2">
      <c r="A60" s="52"/>
      <c r="Q60" s="53"/>
    </row>
    <row r="61" spans="1:17" x14ac:dyDescent="0.2">
      <c r="A61" s="52"/>
      <c r="Q61" s="53"/>
    </row>
    <row r="62" spans="1:17" x14ac:dyDescent="0.2">
      <c r="A62" s="52"/>
      <c r="Q62" s="53"/>
    </row>
    <row r="63" spans="1:17" x14ac:dyDescent="0.2">
      <c r="A63" s="52"/>
      <c r="Q63" s="53"/>
    </row>
    <row r="64" spans="1:17" x14ac:dyDescent="0.2">
      <c r="A64" s="52"/>
      <c r="Q64" s="53"/>
    </row>
    <row r="65" spans="1:17" x14ac:dyDescent="0.2">
      <c r="A65" s="52"/>
      <c r="Q65" s="53"/>
    </row>
    <row r="66" spans="1:17" x14ac:dyDescent="0.2">
      <c r="A66" s="52"/>
      <c r="Q66" s="53"/>
    </row>
    <row r="67" spans="1:17" ht="16" customHeight="1" x14ac:dyDescent="0.2">
      <c r="A67" s="52"/>
      <c r="M67" s="90" t="s">
        <v>99</v>
      </c>
      <c r="N67" s="90"/>
      <c r="O67" s="90"/>
      <c r="Q67" s="53"/>
    </row>
    <row r="68" spans="1:17" x14ac:dyDescent="0.2">
      <c r="A68" s="52"/>
      <c r="M68" s="90"/>
      <c r="N68" s="90"/>
      <c r="O68" s="90"/>
      <c r="Q68" s="53"/>
    </row>
    <row r="69" spans="1:17" x14ac:dyDescent="0.2">
      <c r="A69" s="52"/>
      <c r="M69" s="90"/>
      <c r="N69" s="90"/>
      <c r="O69" s="90"/>
      <c r="Q69" s="53"/>
    </row>
    <row r="70" spans="1:17" x14ac:dyDescent="0.2">
      <c r="A70" s="52"/>
      <c r="M70" s="90"/>
      <c r="N70" s="90"/>
      <c r="O70" s="90"/>
      <c r="Q70" s="53"/>
    </row>
    <row r="71" spans="1:17" x14ac:dyDescent="0.2">
      <c r="A71" s="52"/>
      <c r="M71" s="90"/>
      <c r="N71" s="90"/>
      <c r="O71" s="90"/>
      <c r="Q71" s="53"/>
    </row>
    <row r="72" spans="1:17" x14ac:dyDescent="0.2">
      <c r="A72" s="52"/>
      <c r="M72" s="90"/>
      <c r="N72" s="90"/>
      <c r="O72" s="90"/>
      <c r="Q72" s="53"/>
    </row>
    <row r="73" spans="1:17" x14ac:dyDescent="0.2">
      <c r="A73" s="52"/>
      <c r="M73" s="90"/>
      <c r="N73" s="90"/>
      <c r="O73" s="90"/>
      <c r="Q73" s="53"/>
    </row>
    <row r="74" spans="1:17" x14ac:dyDescent="0.2">
      <c r="A74" s="52"/>
      <c r="M74" s="90"/>
      <c r="N74" s="90"/>
      <c r="O74" s="90"/>
      <c r="Q74" s="53"/>
    </row>
    <row r="75" spans="1:17" x14ac:dyDescent="0.2">
      <c r="A75" s="52"/>
      <c r="M75" s="90"/>
      <c r="N75" s="90"/>
      <c r="O75" s="90"/>
      <c r="Q75" s="53"/>
    </row>
    <row r="76" spans="1:17" x14ac:dyDescent="0.2">
      <c r="A76" s="52"/>
      <c r="M76" s="90"/>
      <c r="N76" s="90"/>
      <c r="O76" s="90"/>
      <c r="Q76" s="53"/>
    </row>
    <row r="77" spans="1:17" x14ac:dyDescent="0.2">
      <c r="A77" s="52"/>
      <c r="Q77" s="53"/>
    </row>
    <row r="78" spans="1:17" x14ac:dyDescent="0.2">
      <c r="A78" s="52"/>
      <c r="Q78" s="53"/>
    </row>
    <row r="79" spans="1:17" x14ac:dyDescent="0.2">
      <c r="A79" s="52"/>
      <c r="Q79" s="53"/>
    </row>
    <row r="80" spans="1:17" x14ac:dyDescent="0.2">
      <c r="A80" s="52"/>
      <c r="Q80" s="53"/>
    </row>
    <row r="81" spans="1:17" x14ac:dyDescent="0.2">
      <c r="A81" s="52"/>
      <c r="L81" s="76" t="s">
        <v>100</v>
      </c>
      <c r="M81" s="76"/>
      <c r="N81" s="76"/>
      <c r="Q81" s="53"/>
    </row>
    <row r="82" spans="1:17" x14ac:dyDescent="0.2">
      <c r="A82" s="52"/>
      <c r="L82" s="76"/>
      <c r="M82" s="76"/>
      <c r="N82" s="76"/>
      <c r="Q82" s="53"/>
    </row>
    <row r="83" spans="1:17" x14ac:dyDescent="0.2">
      <c r="A83" s="52"/>
      <c r="L83" s="76"/>
      <c r="M83" s="76"/>
      <c r="N83" s="76"/>
      <c r="Q83" s="53"/>
    </row>
    <row r="84" spans="1:17" x14ac:dyDescent="0.2">
      <c r="A84" s="52"/>
      <c r="L84" s="76"/>
      <c r="M84" s="76"/>
      <c r="N84" s="76"/>
      <c r="Q84" s="53"/>
    </row>
    <row r="85" spans="1:17" x14ac:dyDescent="0.2">
      <c r="A85" s="52"/>
      <c r="L85" s="76"/>
      <c r="M85" s="76"/>
      <c r="N85" s="76"/>
      <c r="Q85" s="53"/>
    </row>
    <row r="86" spans="1:17" x14ac:dyDescent="0.2">
      <c r="A86" s="52"/>
      <c r="L86" s="76"/>
      <c r="M86" s="76"/>
      <c r="N86" s="76"/>
      <c r="Q86" s="53"/>
    </row>
    <row r="87" spans="1:17" x14ac:dyDescent="0.2">
      <c r="A87" s="52"/>
      <c r="L87" s="76"/>
      <c r="M87" s="76"/>
      <c r="N87" s="76"/>
      <c r="Q87" s="53"/>
    </row>
    <row r="88" spans="1:17" x14ac:dyDescent="0.2">
      <c r="A88" s="52"/>
      <c r="L88" s="76"/>
      <c r="M88" s="76"/>
      <c r="N88" s="76"/>
      <c r="Q88" s="53"/>
    </row>
    <row r="89" spans="1:17" x14ac:dyDescent="0.2">
      <c r="A89" s="52"/>
      <c r="L89" s="76"/>
      <c r="M89" s="76"/>
      <c r="N89" s="76"/>
      <c r="Q89" s="53"/>
    </row>
    <row r="90" spans="1:17" x14ac:dyDescent="0.2">
      <c r="A90" s="52"/>
      <c r="L90" s="76"/>
      <c r="M90" s="76"/>
      <c r="N90" s="76"/>
      <c r="Q90" s="53"/>
    </row>
    <row r="91" spans="1:17" ht="17" thickBot="1" x14ac:dyDescent="0.25">
      <c r="A91" s="52"/>
      <c r="Q91" s="53"/>
    </row>
    <row r="92" spans="1:17" x14ac:dyDescent="0.2">
      <c r="A92" s="78" t="s">
        <v>83</v>
      </c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80"/>
    </row>
    <row r="93" spans="1:17" x14ac:dyDescent="0.2">
      <c r="A93" s="81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3"/>
    </row>
    <row r="94" spans="1:17" ht="17" thickBot="1" x14ac:dyDescent="0.25">
      <c r="A94" s="84"/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6"/>
    </row>
  </sheetData>
  <mergeCells count="43">
    <mergeCell ref="A21:Q22"/>
    <mergeCell ref="A1:Q3"/>
    <mergeCell ref="A16:G16"/>
    <mergeCell ref="A17:B17"/>
    <mergeCell ref="C17:C18"/>
    <mergeCell ref="D17:E17"/>
    <mergeCell ref="F17:G17"/>
    <mergeCell ref="I17:J17"/>
    <mergeCell ref="K17:K18"/>
    <mergeCell ref="L17:M17"/>
    <mergeCell ref="N17:O17"/>
    <mergeCell ref="A24:Q26"/>
    <mergeCell ref="C31:E31"/>
    <mergeCell ref="F31:H31"/>
    <mergeCell ref="I31:K31"/>
    <mergeCell ref="L31:M31"/>
    <mergeCell ref="A28:Q29"/>
    <mergeCell ref="A32:B32"/>
    <mergeCell ref="A33:B33"/>
    <mergeCell ref="A34:B34"/>
    <mergeCell ref="O38:P53"/>
    <mergeCell ref="A41:B50"/>
    <mergeCell ref="D41:E50"/>
    <mergeCell ref="G41:J46"/>
    <mergeCell ref="L41:M50"/>
    <mergeCell ref="C56:E56"/>
    <mergeCell ref="F56:H56"/>
    <mergeCell ref="I56:K56"/>
    <mergeCell ref="L56:O56"/>
    <mergeCell ref="A57:B57"/>
    <mergeCell ref="M57:N57"/>
    <mergeCell ref="A92:Q94"/>
    <mergeCell ref="A58:B58"/>
    <mergeCell ref="M58:N58"/>
    <mergeCell ref="A59:B59"/>
    <mergeCell ref="M59:N59"/>
    <mergeCell ref="M67:O76"/>
    <mergeCell ref="L81:N90"/>
    <mergeCell ref="A4:Q5"/>
    <mergeCell ref="A10:O11"/>
    <mergeCell ref="A7:O8"/>
    <mergeCell ref="A13:O14"/>
    <mergeCell ref="P7:Q14"/>
  </mergeCells>
  <conditionalFormatting sqref="E33:E34">
    <cfRule type="containsText" dxfId="4201" priority="17" operator="containsText" text="2">
      <formula>NOT(ISERROR(SEARCH("2",E33)))</formula>
    </cfRule>
    <cfRule type="containsText" dxfId="4200" priority="18" operator="containsText" text="3">
      <formula>NOT(ISERROR(SEARCH("3",E33)))</formula>
    </cfRule>
    <cfRule type="containsText" dxfId="4199" priority="19" operator="containsText" text="2">
      <formula>NOT(ISERROR(SEARCH("2",E33)))</formula>
    </cfRule>
    <cfRule type="containsText" dxfId="4198" priority="20" operator="containsText" text="1">
      <formula>NOT(ISERROR(SEARCH("1",E33)))</formula>
    </cfRule>
  </conditionalFormatting>
  <conditionalFormatting sqref="E58:E59">
    <cfRule type="containsText" dxfId="4197" priority="5" operator="containsText" text="2">
      <formula>NOT(ISERROR(SEARCH("2",E58)))</formula>
    </cfRule>
    <cfRule type="containsText" dxfId="4196" priority="6" operator="containsText" text="3">
      <formula>NOT(ISERROR(SEARCH("3",E58)))</formula>
    </cfRule>
    <cfRule type="containsText" dxfId="4195" priority="7" operator="containsText" text="2">
      <formula>NOT(ISERROR(SEARCH("2",E58)))</formula>
    </cfRule>
    <cfRule type="containsText" dxfId="4194" priority="8" operator="containsText" text="1">
      <formula>NOT(ISERROR(SEARCH("1",E58)))</formula>
    </cfRule>
  </conditionalFormatting>
  <conditionalFormatting sqref="H33:H34">
    <cfRule type="containsText" dxfId="4193" priority="21" operator="containsText" text="2">
      <formula>NOT(ISERROR(SEARCH("2",H33)))</formula>
    </cfRule>
    <cfRule type="containsText" dxfId="4192" priority="22" operator="containsText" text="3">
      <formula>NOT(ISERROR(SEARCH("3",H33)))</formula>
    </cfRule>
    <cfRule type="containsText" dxfId="4191" priority="23" operator="containsText" text="2">
      <formula>NOT(ISERROR(SEARCH("2",H33)))</formula>
    </cfRule>
    <cfRule type="containsText" dxfId="4190" priority="24" operator="containsText" text="1">
      <formula>NOT(ISERROR(SEARCH("1",H33)))</formula>
    </cfRule>
  </conditionalFormatting>
  <conditionalFormatting sqref="H58:H59">
    <cfRule type="containsText" dxfId="4189" priority="9" operator="containsText" text="2">
      <formula>NOT(ISERROR(SEARCH("2",H58)))</formula>
    </cfRule>
    <cfRule type="containsText" dxfId="4188" priority="10" operator="containsText" text="3">
      <formula>NOT(ISERROR(SEARCH("3",H58)))</formula>
    </cfRule>
    <cfRule type="containsText" dxfId="4187" priority="11" operator="containsText" text="2">
      <formula>NOT(ISERROR(SEARCH("2",H58)))</formula>
    </cfRule>
    <cfRule type="containsText" dxfId="4186" priority="12" operator="containsText" text="1">
      <formula>NOT(ISERROR(SEARCH("1",H58)))</formula>
    </cfRule>
  </conditionalFormatting>
  <conditionalFormatting sqref="K33:K34">
    <cfRule type="containsText" dxfId="4185" priority="25" operator="containsText" text="2">
      <formula>NOT(ISERROR(SEARCH("2",K33)))</formula>
    </cfRule>
    <cfRule type="containsText" dxfId="4184" priority="26" operator="containsText" text="3">
      <formula>NOT(ISERROR(SEARCH("3",K33)))</formula>
    </cfRule>
    <cfRule type="containsText" dxfId="4183" priority="27" operator="containsText" text="2">
      <formula>NOT(ISERROR(SEARCH("2",K33)))</formula>
    </cfRule>
    <cfRule type="containsText" dxfId="4182" priority="28" operator="containsText" text="1">
      <formula>NOT(ISERROR(SEARCH("1",K33)))</formula>
    </cfRule>
  </conditionalFormatting>
  <conditionalFormatting sqref="K58:K59">
    <cfRule type="containsText" dxfId="4181" priority="13" operator="containsText" text="2">
      <formula>NOT(ISERROR(SEARCH("2",K58)))</formula>
    </cfRule>
    <cfRule type="containsText" dxfId="4180" priority="14" operator="containsText" text="3">
      <formula>NOT(ISERROR(SEARCH("3",K58)))</formula>
    </cfRule>
    <cfRule type="containsText" dxfId="4179" priority="15" operator="containsText" text="2">
      <formula>NOT(ISERROR(SEARCH("2",K58)))</formula>
    </cfRule>
    <cfRule type="containsText" dxfId="4178" priority="16" operator="containsText" text="1">
      <formula>NOT(ISERROR(SEARCH("1",K58)))</formula>
    </cfRule>
  </conditionalFormatting>
  <conditionalFormatting sqref="M33:M34">
    <cfRule type="containsText" dxfId="4177" priority="29" operator="containsText" text="2">
      <formula>NOT(ISERROR(SEARCH("2",M33)))</formula>
    </cfRule>
    <cfRule type="containsText" dxfId="4176" priority="30" operator="containsText" text="3">
      <formula>NOT(ISERROR(SEARCH("3",M33)))</formula>
    </cfRule>
    <cfRule type="containsText" dxfId="4175" priority="31" operator="containsText" text="2">
      <formula>NOT(ISERROR(SEARCH("2",M33)))</formula>
    </cfRule>
    <cfRule type="containsText" dxfId="4174" priority="32" operator="containsText" text="1">
      <formula>NOT(ISERROR(SEARCH("1",M33)))</formula>
    </cfRule>
  </conditionalFormatting>
  <conditionalFormatting sqref="O58:O59">
    <cfRule type="containsText" dxfId="4173" priority="1" operator="containsText" text="2">
      <formula>NOT(ISERROR(SEARCH("2",O58)))</formula>
    </cfRule>
    <cfRule type="containsText" dxfId="4172" priority="2" operator="containsText" text="3">
      <formula>NOT(ISERROR(SEARCH("3",O58)))</formula>
    </cfRule>
    <cfRule type="containsText" dxfId="4171" priority="3" operator="containsText" text="2">
      <formula>NOT(ISERROR(SEARCH("2",O58)))</formula>
    </cfRule>
    <cfRule type="containsText" dxfId="4170" priority="4" operator="containsText" text="1">
      <formula>NOT(ISERROR(SEARCH("1",O58)))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0DA13-E2BD-C944-8445-41FFAD4AD62E}">
  <dimension ref="A1:CA45"/>
  <sheetViews>
    <sheetView topLeftCell="A17" workbookViewId="0">
      <selection activeCell="N42" sqref="N42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70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2</v>
      </c>
      <c r="C5" s="9"/>
      <c r="D5" s="11"/>
      <c r="E5" s="5">
        <f t="shared" ref="E5:E29" si="0">C5-D5</f>
        <v>0</v>
      </c>
      <c r="F5" s="14"/>
      <c r="G5" s="5">
        <f t="shared" ref="G5:G29" si="1">C5-F5</f>
        <v>0</v>
      </c>
      <c r="I5" s="2">
        <v>2</v>
      </c>
      <c r="J5" s="1">
        <v>2</v>
      </c>
      <c r="K5" s="9"/>
      <c r="L5" s="11"/>
      <c r="M5" s="5">
        <f t="shared" ref="M5:M20" si="2">K5-L5</f>
        <v>0</v>
      </c>
      <c r="N5" s="14"/>
      <c r="O5" s="5">
        <f t="shared" ref="O5:O20" si="3">K5-N5</f>
        <v>0</v>
      </c>
      <c r="Q5" s="2">
        <v>2</v>
      </c>
      <c r="R5" s="1">
        <v>2</v>
      </c>
      <c r="S5" s="9"/>
      <c r="T5" s="11"/>
      <c r="U5" s="5">
        <f t="shared" ref="U5:U20" si="4">S5-T5</f>
        <v>0</v>
      </c>
      <c r="V5" s="14"/>
      <c r="W5" s="5">
        <f t="shared" ref="W5:W20" si="5">S5-V5</f>
        <v>0</v>
      </c>
      <c r="Y5" s="2">
        <v>2</v>
      </c>
      <c r="Z5" s="1">
        <v>2</v>
      </c>
      <c r="AA5" s="9"/>
      <c r="AB5" s="11"/>
      <c r="AC5" s="5">
        <f t="shared" ref="AC5:AC20" si="6">AA5-AB5</f>
        <v>0</v>
      </c>
      <c r="AD5" s="14"/>
      <c r="AE5" s="5">
        <f t="shared" ref="AE5:AE20" si="7">AA5-AD5</f>
        <v>0</v>
      </c>
      <c r="AG5" s="2">
        <v>2</v>
      </c>
      <c r="AH5" s="1">
        <v>2</v>
      </c>
      <c r="AI5" s="9"/>
      <c r="AJ5" s="11"/>
      <c r="AK5" s="5">
        <f t="shared" ref="AK5:AK20" si="8">AI5-AJ5</f>
        <v>0</v>
      </c>
      <c r="AL5" s="14"/>
      <c r="AM5" s="5">
        <f t="shared" ref="AM5:AM20" si="9">AI5-AL5</f>
        <v>0</v>
      </c>
      <c r="AO5" s="2">
        <v>2</v>
      </c>
      <c r="AP5" s="1">
        <v>2</v>
      </c>
      <c r="AQ5" s="9"/>
      <c r="AR5" s="11"/>
      <c r="AS5" s="5">
        <f t="shared" ref="AS5:AS20" si="10">AQ5-AR5</f>
        <v>0</v>
      </c>
      <c r="AT5" s="14"/>
      <c r="AU5" s="5">
        <f t="shared" ref="AU5:AU20" si="11">AQ5-AT5</f>
        <v>0</v>
      </c>
      <c r="AW5" s="2">
        <v>2</v>
      </c>
      <c r="AX5" s="1">
        <v>2</v>
      </c>
      <c r="AY5" s="9"/>
      <c r="AZ5" s="11"/>
      <c r="BA5" s="5">
        <f t="shared" ref="BA5:BA20" si="12">AY5-AZ5</f>
        <v>0</v>
      </c>
      <c r="BB5" s="14"/>
      <c r="BC5" s="5">
        <f t="shared" ref="BC5:BC20" si="13">AY5-BB5</f>
        <v>0</v>
      </c>
      <c r="BE5" s="2">
        <v>2</v>
      </c>
      <c r="BF5" s="1">
        <v>2</v>
      </c>
      <c r="BG5" s="9"/>
      <c r="BH5" s="11"/>
      <c r="BI5" s="5">
        <f t="shared" ref="BI5:BI20" si="14">BG5-BH5</f>
        <v>0</v>
      </c>
      <c r="BJ5" s="14"/>
      <c r="BK5" s="5">
        <f t="shared" ref="BK5:BK20" si="15">BG5-BJ5</f>
        <v>0</v>
      </c>
      <c r="BM5" s="2">
        <v>2</v>
      </c>
      <c r="BN5" s="1">
        <v>2</v>
      </c>
      <c r="BO5" s="9"/>
      <c r="BP5" s="11"/>
      <c r="BQ5" s="5">
        <f t="shared" ref="BQ5:BQ20" si="16">BO5-BP5</f>
        <v>0</v>
      </c>
      <c r="BR5" s="14"/>
      <c r="BS5" s="5">
        <f t="shared" ref="BS5:BS20" si="17">BO5-BR5</f>
        <v>0</v>
      </c>
      <c r="BU5" s="2">
        <v>2</v>
      </c>
      <c r="BV5" s="1">
        <v>2</v>
      </c>
      <c r="BW5" s="9"/>
      <c r="BX5" s="11"/>
      <c r="BY5" s="5">
        <f t="shared" ref="BY5:BY20" si="18">BW5-BX5</f>
        <v>0</v>
      </c>
      <c r="BZ5" s="14"/>
      <c r="CA5" s="5">
        <f t="shared" ref="CA5:CA20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2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2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2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2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2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2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2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2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2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2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2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2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2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2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2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2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2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2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2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2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2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2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2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2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2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2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2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2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2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2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2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2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2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2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2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2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2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2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2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2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149" t="s">
        <v>37</v>
      </c>
      <c r="B21" s="152"/>
      <c r="C21" s="9">
        <f>SUM(C4:C20)+C5+C7+C14+C15+C18</f>
        <v>0</v>
      </c>
      <c r="D21" s="12">
        <f>SUM(D4:D20)+D5+D7+D14+D15+D18</f>
        <v>0</v>
      </c>
      <c r="E21" s="5"/>
      <c r="F21" s="14">
        <f>SUM(F4:F20)+F5+F7+F14+F15+F18</f>
        <v>0</v>
      </c>
      <c r="G21" s="5"/>
      <c r="I21" s="149" t="s">
        <v>37</v>
      </c>
      <c r="J21" s="152"/>
      <c r="K21" s="9">
        <f>SUM(K4:K20)+K5+K7+K14+K15+K18</f>
        <v>0</v>
      </c>
      <c r="L21" s="12">
        <f>SUM(L4:L20)+L5+L7+L14+L15+L18</f>
        <v>0</v>
      </c>
      <c r="M21" s="5"/>
      <c r="N21" s="14">
        <f>SUM(N4:N20)+N5+N7+N14+N15+N18</f>
        <v>0</v>
      </c>
      <c r="O21" s="5"/>
      <c r="Q21" s="149" t="s">
        <v>37</v>
      </c>
      <c r="R21" s="152"/>
      <c r="S21" s="9">
        <f>SUM(S4:S20)+S5+S7+S14+S15+S18</f>
        <v>0</v>
      </c>
      <c r="T21" s="12">
        <f>SUM(T4:T20)+T5+T7+T14+T15+T18</f>
        <v>0</v>
      </c>
      <c r="U21" s="5"/>
      <c r="V21" s="14">
        <f>SUM(V4:V20)+V5+V7+V14+V15+V18</f>
        <v>0</v>
      </c>
      <c r="W21" s="5"/>
      <c r="Y21" s="149" t="s">
        <v>37</v>
      </c>
      <c r="Z21" s="152"/>
      <c r="AA21" s="9">
        <f>SUM(AA4:AA20)+AA5+AA7+AA14+AA15+AA18</f>
        <v>0</v>
      </c>
      <c r="AB21" s="12">
        <f>SUM(AB4:AB20)+AB5+AB7+AB14+AB15+AB18</f>
        <v>0</v>
      </c>
      <c r="AC21" s="5"/>
      <c r="AD21" s="14">
        <f>SUM(AD4:AD20)+AD5+AD7+AD14+AD15+AD18</f>
        <v>0</v>
      </c>
      <c r="AE21" s="5"/>
      <c r="AG21" s="149" t="s">
        <v>37</v>
      </c>
      <c r="AH21" s="152"/>
      <c r="AI21" s="9">
        <f>SUM(AI4:AI20)+AI5+AI7+AI14+AI15+AI18</f>
        <v>0</v>
      </c>
      <c r="AJ21" s="12">
        <f>SUM(AJ4:AJ20)+AJ5+AJ7+AJ14+AJ15+AJ18</f>
        <v>0</v>
      </c>
      <c r="AK21" s="5"/>
      <c r="AL21" s="14">
        <f>SUM(AL4:AL20)+AL5+AL7+AL14+AL15+AL18</f>
        <v>0</v>
      </c>
      <c r="AM21" s="5"/>
      <c r="AO21" s="149" t="s">
        <v>37</v>
      </c>
      <c r="AP21" s="152"/>
      <c r="AQ21" s="9">
        <f>SUM(AQ4:AQ20)+AQ5+AQ7+AQ14+AQ15+AQ18</f>
        <v>0</v>
      </c>
      <c r="AR21" s="12">
        <f>SUM(AR4:AR20)+AR5+AR7+AR14+AR15+AR18</f>
        <v>0</v>
      </c>
      <c r="AS21" s="5"/>
      <c r="AT21" s="14">
        <f>SUM(AT4:AT20)+AT5+AT7+AT14+AT15+AT18</f>
        <v>0</v>
      </c>
      <c r="AU21" s="5"/>
      <c r="AW21" s="149" t="s">
        <v>37</v>
      </c>
      <c r="AX21" s="152"/>
      <c r="AY21" s="9">
        <f>SUM(AY4:AY20)+AY5+AY7+AY14+AY15+AY18</f>
        <v>0</v>
      </c>
      <c r="AZ21" s="12">
        <f>SUM(AZ4:AZ20)+AZ5+AZ7+AZ14+AZ15+AZ18</f>
        <v>0</v>
      </c>
      <c r="BA21" s="5"/>
      <c r="BB21" s="14">
        <f>SUM(BB4:BB20)+BB5+BB7+BB14+BB15+BB18</f>
        <v>0</v>
      </c>
      <c r="BC21" s="5"/>
      <c r="BE21" s="149" t="s">
        <v>37</v>
      </c>
      <c r="BF21" s="152"/>
      <c r="BG21" s="9">
        <f>SUM(BG4:BG20)+BG5+BG7+BG14+BG15+BG18</f>
        <v>0</v>
      </c>
      <c r="BH21" s="12">
        <f>SUM(BH4:BH20)+BH5+BH7+BH14+BH15+BH18</f>
        <v>0</v>
      </c>
      <c r="BI21" s="5"/>
      <c r="BJ21" s="14">
        <f>SUM(BJ4:BJ20)+BJ5+BJ7+BJ14+BJ15+BJ18</f>
        <v>0</v>
      </c>
      <c r="BK21" s="5"/>
      <c r="BM21" s="149" t="s">
        <v>37</v>
      </c>
      <c r="BN21" s="152"/>
      <c r="BO21" s="9">
        <f>SUM(BO4:BO20)+BO5+BO7+BO14+BO15+BO18</f>
        <v>0</v>
      </c>
      <c r="BP21" s="12">
        <f>SUM(BP4:BP20)+BP5+BP7+BP14+BP15+BP18</f>
        <v>0</v>
      </c>
      <c r="BQ21" s="5"/>
      <c r="BR21" s="14">
        <f>SUM(BR4:BR20)+BR5+BR7+BR14+BR15+BR18</f>
        <v>0</v>
      </c>
      <c r="BS21" s="5"/>
      <c r="BU21" s="149" t="s">
        <v>37</v>
      </c>
      <c r="BV21" s="152"/>
      <c r="BW21" s="9">
        <f>SUM(BW4:BW20)+BW5+BW7+BW14+BW15+BW18</f>
        <v>0</v>
      </c>
      <c r="BX21" s="12">
        <f>SUM(BX4:BX20)+BX5+BX7+BX14+BX15+BX18</f>
        <v>0</v>
      </c>
      <c r="BY21" s="5"/>
      <c r="BZ21" s="14">
        <f>SUM(BZ4:BZ20)+BZ5+BZ7+BZ14+BZ15+BZ18</f>
        <v>0</v>
      </c>
      <c r="CA21" s="5"/>
    </row>
    <row r="22" spans="1:79" ht="19" x14ac:dyDescent="0.2">
      <c r="A22" s="149" t="s">
        <v>12</v>
      </c>
      <c r="B22" s="150"/>
      <c r="C22" s="150"/>
      <c r="D22" s="150"/>
      <c r="E22" s="150"/>
      <c r="F22" s="150"/>
      <c r="G22" s="151"/>
      <c r="I22" s="149" t="s">
        <v>12</v>
      </c>
      <c r="J22" s="150"/>
      <c r="K22" s="150"/>
      <c r="L22" s="150"/>
      <c r="M22" s="150"/>
      <c r="N22" s="150"/>
      <c r="O22" s="151"/>
      <c r="Q22" s="149" t="s">
        <v>12</v>
      </c>
      <c r="R22" s="150"/>
      <c r="S22" s="150"/>
      <c r="T22" s="150"/>
      <c r="U22" s="150"/>
      <c r="V22" s="150"/>
      <c r="W22" s="151"/>
      <c r="Y22" s="149" t="s">
        <v>12</v>
      </c>
      <c r="Z22" s="150"/>
      <c r="AA22" s="150"/>
      <c r="AB22" s="150"/>
      <c r="AC22" s="150"/>
      <c r="AD22" s="150"/>
      <c r="AE22" s="151"/>
      <c r="AG22" s="149" t="s">
        <v>12</v>
      </c>
      <c r="AH22" s="150"/>
      <c r="AI22" s="150"/>
      <c r="AJ22" s="150"/>
      <c r="AK22" s="150"/>
      <c r="AL22" s="150"/>
      <c r="AM22" s="151"/>
      <c r="AO22" s="149" t="s">
        <v>12</v>
      </c>
      <c r="AP22" s="150"/>
      <c r="AQ22" s="150"/>
      <c r="AR22" s="150"/>
      <c r="AS22" s="150"/>
      <c r="AT22" s="150"/>
      <c r="AU22" s="151"/>
      <c r="AW22" s="149" t="s">
        <v>12</v>
      </c>
      <c r="AX22" s="150"/>
      <c r="AY22" s="150"/>
      <c r="AZ22" s="150"/>
      <c r="BA22" s="150"/>
      <c r="BB22" s="150"/>
      <c r="BC22" s="151"/>
      <c r="BE22" s="149" t="s">
        <v>12</v>
      </c>
      <c r="BF22" s="150"/>
      <c r="BG22" s="150"/>
      <c r="BH22" s="150"/>
      <c r="BI22" s="150"/>
      <c r="BJ22" s="150"/>
      <c r="BK22" s="151"/>
      <c r="BM22" s="149" t="s">
        <v>12</v>
      </c>
      <c r="BN22" s="150"/>
      <c r="BO22" s="150"/>
      <c r="BP22" s="150"/>
      <c r="BQ22" s="150"/>
      <c r="BR22" s="150"/>
      <c r="BS22" s="151"/>
      <c r="BU22" s="149" t="s">
        <v>12</v>
      </c>
      <c r="BV22" s="150"/>
      <c r="BW22" s="150"/>
      <c r="BX22" s="150"/>
      <c r="BY22" s="150"/>
      <c r="BZ22" s="150"/>
      <c r="CA22" s="151"/>
    </row>
    <row r="23" spans="1:79" ht="19" x14ac:dyDescent="0.2">
      <c r="A23" s="2">
        <v>1</v>
      </c>
      <c r="B23" s="1">
        <v>1</v>
      </c>
      <c r="C23" s="9"/>
      <c r="D23" s="10"/>
      <c r="E23" s="5">
        <f t="shared" si="0"/>
        <v>0</v>
      </c>
      <c r="F23" s="14"/>
      <c r="G23" s="5">
        <f t="shared" si="1"/>
        <v>0</v>
      </c>
      <c r="I23" s="2">
        <v>1</v>
      </c>
      <c r="J23" s="1">
        <v>1</v>
      </c>
      <c r="K23" s="9"/>
      <c r="L23" s="10"/>
      <c r="M23" s="5">
        <f t="shared" ref="M23:M29" si="20">K23-L23</f>
        <v>0</v>
      </c>
      <c r="N23" s="14"/>
      <c r="O23" s="5">
        <f t="shared" ref="O23:O29" si="21">K23-N23</f>
        <v>0</v>
      </c>
      <c r="Q23" s="2">
        <v>1</v>
      </c>
      <c r="R23" s="1">
        <v>1</v>
      </c>
      <c r="S23" s="9"/>
      <c r="T23" s="10"/>
      <c r="U23" s="5">
        <f t="shared" ref="U23:U29" si="22">S23-T23</f>
        <v>0</v>
      </c>
      <c r="V23" s="14"/>
      <c r="W23" s="5">
        <f t="shared" ref="W23:W29" si="23">S23-V23</f>
        <v>0</v>
      </c>
      <c r="Y23" s="2">
        <v>1</v>
      </c>
      <c r="Z23" s="1">
        <v>1</v>
      </c>
      <c r="AA23" s="9"/>
      <c r="AB23" s="10"/>
      <c r="AC23" s="5">
        <f t="shared" ref="AC23:AC29" si="24">AA23-AB23</f>
        <v>0</v>
      </c>
      <c r="AD23" s="14"/>
      <c r="AE23" s="5">
        <f t="shared" ref="AE23:AE29" si="25">AA23-AD23</f>
        <v>0</v>
      </c>
      <c r="AG23" s="2">
        <v>1</v>
      </c>
      <c r="AH23" s="1">
        <v>1</v>
      </c>
      <c r="AI23" s="9"/>
      <c r="AJ23" s="10"/>
      <c r="AK23" s="5">
        <f t="shared" ref="AK23:AK29" si="26">AI23-AJ23</f>
        <v>0</v>
      </c>
      <c r="AL23" s="14"/>
      <c r="AM23" s="5">
        <f t="shared" ref="AM23:AM29" si="27">AI23-AL23</f>
        <v>0</v>
      </c>
      <c r="AO23" s="2">
        <v>1</v>
      </c>
      <c r="AP23" s="1">
        <v>1</v>
      </c>
      <c r="AQ23" s="9"/>
      <c r="AR23" s="10"/>
      <c r="AS23" s="5">
        <f t="shared" ref="AS23:AS29" si="28">AQ23-AR23</f>
        <v>0</v>
      </c>
      <c r="AT23" s="14"/>
      <c r="AU23" s="5">
        <f t="shared" ref="AU23:AU29" si="29">AQ23-AT23</f>
        <v>0</v>
      </c>
      <c r="AW23" s="2">
        <v>1</v>
      </c>
      <c r="AX23" s="1">
        <v>1</v>
      </c>
      <c r="AY23" s="9"/>
      <c r="AZ23" s="10"/>
      <c r="BA23" s="5">
        <f t="shared" ref="BA23:BA29" si="30">AY23-AZ23</f>
        <v>0</v>
      </c>
      <c r="BB23" s="14"/>
      <c r="BC23" s="5">
        <f t="shared" ref="BC23:BC29" si="31">AY23-BB23</f>
        <v>0</v>
      </c>
      <c r="BE23" s="2">
        <v>1</v>
      </c>
      <c r="BF23" s="1">
        <v>1</v>
      </c>
      <c r="BG23" s="9"/>
      <c r="BH23" s="10"/>
      <c r="BI23" s="5">
        <f t="shared" ref="BI23:BI29" si="32">BG23-BH23</f>
        <v>0</v>
      </c>
      <c r="BJ23" s="14"/>
      <c r="BK23" s="5">
        <f t="shared" ref="BK23:BK29" si="33">BG23-BJ23</f>
        <v>0</v>
      </c>
      <c r="BM23" s="2">
        <v>1</v>
      </c>
      <c r="BN23" s="1">
        <v>1</v>
      </c>
      <c r="BO23" s="9"/>
      <c r="BP23" s="10"/>
      <c r="BQ23" s="5">
        <f t="shared" ref="BQ23:BQ29" si="34">BO23-BP23</f>
        <v>0</v>
      </c>
      <c r="BR23" s="14"/>
      <c r="BS23" s="5">
        <f t="shared" ref="BS23:BS29" si="35">BO23-BR23</f>
        <v>0</v>
      </c>
      <c r="BU23" s="2">
        <v>1</v>
      </c>
      <c r="BV23" s="1">
        <v>1</v>
      </c>
      <c r="BW23" s="9"/>
      <c r="BX23" s="10"/>
      <c r="BY23" s="5">
        <f t="shared" ref="BY23:BY29" si="36">BW23-BX23</f>
        <v>0</v>
      </c>
      <c r="BZ23" s="14"/>
      <c r="CA23" s="5">
        <f t="shared" ref="CA23:CA29" si="37">BW23-BZ23</f>
        <v>0</v>
      </c>
    </row>
    <row r="24" spans="1:79" ht="19" x14ac:dyDescent="0.2">
      <c r="A24" s="2">
        <v>2</v>
      </c>
      <c r="B24" s="1">
        <v>1</v>
      </c>
      <c r="C24" s="9"/>
      <c r="D24" s="10"/>
      <c r="E24" s="5">
        <f t="shared" si="0"/>
        <v>0</v>
      </c>
      <c r="F24" s="14"/>
      <c r="G24" s="5">
        <f t="shared" si="1"/>
        <v>0</v>
      </c>
      <c r="I24" s="2">
        <v>2</v>
      </c>
      <c r="J24" s="1">
        <v>1</v>
      </c>
      <c r="K24" s="9"/>
      <c r="L24" s="10"/>
      <c r="M24" s="5">
        <f t="shared" si="20"/>
        <v>0</v>
      </c>
      <c r="N24" s="14"/>
      <c r="O24" s="5">
        <f t="shared" si="21"/>
        <v>0</v>
      </c>
      <c r="Q24" s="2">
        <v>2</v>
      </c>
      <c r="R24" s="1">
        <v>1</v>
      </c>
      <c r="S24" s="9"/>
      <c r="T24" s="10"/>
      <c r="U24" s="5">
        <f t="shared" si="22"/>
        <v>0</v>
      </c>
      <c r="V24" s="14"/>
      <c r="W24" s="5">
        <f t="shared" si="23"/>
        <v>0</v>
      </c>
      <c r="Y24" s="2">
        <v>2</v>
      </c>
      <c r="Z24" s="1">
        <v>1</v>
      </c>
      <c r="AA24" s="9"/>
      <c r="AB24" s="10"/>
      <c r="AC24" s="5">
        <f t="shared" si="24"/>
        <v>0</v>
      </c>
      <c r="AD24" s="14"/>
      <c r="AE24" s="5">
        <f t="shared" si="25"/>
        <v>0</v>
      </c>
      <c r="AG24" s="2">
        <v>2</v>
      </c>
      <c r="AH24" s="1">
        <v>1</v>
      </c>
      <c r="AI24" s="9"/>
      <c r="AJ24" s="10"/>
      <c r="AK24" s="5">
        <f t="shared" si="26"/>
        <v>0</v>
      </c>
      <c r="AL24" s="14"/>
      <c r="AM24" s="5">
        <f t="shared" si="27"/>
        <v>0</v>
      </c>
      <c r="AO24" s="2">
        <v>2</v>
      </c>
      <c r="AP24" s="1">
        <v>1</v>
      </c>
      <c r="AQ24" s="9"/>
      <c r="AR24" s="10"/>
      <c r="AS24" s="5">
        <f t="shared" si="28"/>
        <v>0</v>
      </c>
      <c r="AT24" s="14"/>
      <c r="AU24" s="5">
        <f t="shared" si="29"/>
        <v>0</v>
      </c>
      <c r="AW24" s="2">
        <v>2</v>
      </c>
      <c r="AX24" s="1">
        <v>1</v>
      </c>
      <c r="AY24" s="9"/>
      <c r="AZ24" s="10"/>
      <c r="BA24" s="5">
        <f t="shared" si="30"/>
        <v>0</v>
      </c>
      <c r="BB24" s="14"/>
      <c r="BC24" s="5">
        <f t="shared" si="31"/>
        <v>0</v>
      </c>
      <c r="BE24" s="2">
        <v>2</v>
      </c>
      <c r="BF24" s="1">
        <v>1</v>
      </c>
      <c r="BG24" s="9"/>
      <c r="BH24" s="10"/>
      <c r="BI24" s="5">
        <f t="shared" si="32"/>
        <v>0</v>
      </c>
      <c r="BJ24" s="14"/>
      <c r="BK24" s="5">
        <f t="shared" si="33"/>
        <v>0</v>
      </c>
      <c r="BM24" s="2">
        <v>2</v>
      </c>
      <c r="BN24" s="1">
        <v>1</v>
      </c>
      <c r="BO24" s="9"/>
      <c r="BP24" s="10"/>
      <c r="BQ24" s="5">
        <f t="shared" si="34"/>
        <v>0</v>
      </c>
      <c r="BR24" s="14"/>
      <c r="BS24" s="5">
        <f t="shared" si="35"/>
        <v>0</v>
      </c>
      <c r="BU24" s="2">
        <v>2</v>
      </c>
      <c r="BV24" s="1">
        <v>1</v>
      </c>
      <c r="BW24" s="9"/>
      <c r="BX24" s="10"/>
      <c r="BY24" s="5">
        <f t="shared" si="36"/>
        <v>0</v>
      </c>
      <c r="BZ24" s="14"/>
      <c r="CA24" s="5">
        <f t="shared" si="37"/>
        <v>0</v>
      </c>
    </row>
    <row r="25" spans="1:79" ht="19" x14ac:dyDescent="0.2">
      <c r="A25" s="2">
        <v>3</v>
      </c>
      <c r="B25" s="1">
        <v>1</v>
      </c>
      <c r="C25" s="9"/>
      <c r="D25" s="10"/>
      <c r="E25" s="5">
        <f t="shared" si="0"/>
        <v>0</v>
      </c>
      <c r="F25" s="14"/>
      <c r="G25" s="5">
        <f t="shared" si="1"/>
        <v>0</v>
      </c>
      <c r="I25" s="2">
        <v>3</v>
      </c>
      <c r="J25" s="1">
        <v>1</v>
      </c>
      <c r="K25" s="9"/>
      <c r="L25" s="10"/>
      <c r="M25" s="5">
        <f t="shared" si="20"/>
        <v>0</v>
      </c>
      <c r="N25" s="14"/>
      <c r="O25" s="5">
        <f t="shared" si="21"/>
        <v>0</v>
      </c>
      <c r="Q25" s="2">
        <v>3</v>
      </c>
      <c r="R25" s="1">
        <v>1</v>
      </c>
      <c r="S25" s="9"/>
      <c r="T25" s="10"/>
      <c r="U25" s="5">
        <f t="shared" si="22"/>
        <v>0</v>
      </c>
      <c r="V25" s="14"/>
      <c r="W25" s="5">
        <f t="shared" si="23"/>
        <v>0</v>
      </c>
      <c r="Y25" s="2">
        <v>3</v>
      </c>
      <c r="Z25" s="1">
        <v>1</v>
      </c>
      <c r="AA25" s="9"/>
      <c r="AB25" s="10"/>
      <c r="AC25" s="5">
        <f t="shared" si="24"/>
        <v>0</v>
      </c>
      <c r="AD25" s="14"/>
      <c r="AE25" s="5">
        <f t="shared" si="25"/>
        <v>0</v>
      </c>
      <c r="AG25" s="2">
        <v>3</v>
      </c>
      <c r="AH25" s="1">
        <v>1</v>
      </c>
      <c r="AI25" s="9"/>
      <c r="AJ25" s="10"/>
      <c r="AK25" s="5">
        <f t="shared" si="26"/>
        <v>0</v>
      </c>
      <c r="AL25" s="14"/>
      <c r="AM25" s="5">
        <f t="shared" si="27"/>
        <v>0</v>
      </c>
      <c r="AO25" s="2">
        <v>3</v>
      </c>
      <c r="AP25" s="1">
        <v>1</v>
      </c>
      <c r="AQ25" s="9"/>
      <c r="AR25" s="10"/>
      <c r="AS25" s="5">
        <f t="shared" si="28"/>
        <v>0</v>
      </c>
      <c r="AT25" s="14"/>
      <c r="AU25" s="5">
        <f t="shared" si="29"/>
        <v>0</v>
      </c>
      <c r="AW25" s="2">
        <v>3</v>
      </c>
      <c r="AX25" s="1">
        <v>1</v>
      </c>
      <c r="AY25" s="9"/>
      <c r="AZ25" s="10"/>
      <c r="BA25" s="5">
        <f t="shared" si="30"/>
        <v>0</v>
      </c>
      <c r="BB25" s="14"/>
      <c r="BC25" s="5">
        <f t="shared" si="31"/>
        <v>0</v>
      </c>
      <c r="BE25" s="2">
        <v>3</v>
      </c>
      <c r="BF25" s="1">
        <v>1</v>
      </c>
      <c r="BG25" s="9"/>
      <c r="BH25" s="10"/>
      <c r="BI25" s="5">
        <f t="shared" si="32"/>
        <v>0</v>
      </c>
      <c r="BJ25" s="14"/>
      <c r="BK25" s="5">
        <f t="shared" si="33"/>
        <v>0</v>
      </c>
      <c r="BM25" s="2">
        <v>3</v>
      </c>
      <c r="BN25" s="1">
        <v>1</v>
      </c>
      <c r="BO25" s="9"/>
      <c r="BP25" s="10"/>
      <c r="BQ25" s="5">
        <f t="shared" si="34"/>
        <v>0</v>
      </c>
      <c r="BR25" s="14"/>
      <c r="BS25" s="5">
        <f t="shared" si="35"/>
        <v>0</v>
      </c>
      <c r="BU25" s="2">
        <v>3</v>
      </c>
      <c r="BV25" s="1">
        <v>1</v>
      </c>
      <c r="BW25" s="9"/>
      <c r="BX25" s="10"/>
      <c r="BY25" s="5">
        <f t="shared" si="36"/>
        <v>0</v>
      </c>
      <c r="BZ25" s="14"/>
      <c r="CA25" s="5">
        <f t="shared" si="37"/>
        <v>0</v>
      </c>
    </row>
    <row r="26" spans="1:79" ht="19" x14ac:dyDescent="0.2">
      <c r="A26" s="2">
        <v>4</v>
      </c>
      <c r="B26" s="1">
        <v>2</v>
      </c>
      <c r="C26" s="9"/>
      <c r="D26" s="10"/>
      <c r="E26" s="5">
        <f t="shared" si="0"/>
        <v>0</v>
      </c>
      <c r="F26" s="14"/>
      <c r="G26" s="5">
        <f t="shared" si="1"/>
        <v>0</v>
      </c>
      <c r="I26" s="2">
        <v>4</v>
      </c>
      <c r="J26" s="1">
        <v>2</v>
      </c>
      <c r="K26" s="9"/>
      <c r="L26" s="10"/>
      <c r="M26" s="5">
        <f t="shared" si="20"/>
        <v>0</v>
      </c>
      <c r="N26" s="14"/>
      <c r="O26" s="5">
        <f t="shared" si="21"/>
        <v>0</v>
      </c>
      <c r="Q26" s="2">
        <v>4</v>
      </c>
      <c r="R26" s="1">
        <v>2</v>
      </c>
      <c r="S26" s="9"/>
      <c r="T26" s="10"/>
      <c r="U26" s="5">
        <f t="shared" si="22"/>
        <v>0</v>
      </c>
      <c r="V26" s="14"/>
      <c r="W26" s="5">
        <f t="shared" si="23"/>
        <v>0</v>
      </c>
      <c r="Y26" s="2">
        <v>4</v>
      </c>
      <c r="Z26" s="1">
        <v>2</v>
      </c>
      <c r="AA26" s="9"/>
      <c r="AB26" s="10"/>
      <c r="AC26" s="5">
        <f t="shared" si="24"/>
        <v>0</v>
      </c>
      <c r="AD26" s="14"/>
      <c r="AE26" s="5">
        <f t="shared" si="25"/>
        <v>0</v>
      </c>
      <c r="AG26" s="2">
        <v>4</v>
      </c>
      <c r="AH26" s="1">
        <v>2</v>
      </c>
      <c r="AI26" s="9"/>
      <c r="AJ26" s="10"/>
      <c r="AK26" s="5">
        <f t="shared" si="26"/>
        <v>0</v>
      </c>
      <c r="AL26" s="14"/>
      <c r="AM26" s="5">
        <f t="shared" si="27"/>
        <v>0</v>
      </c>
      <c r="AO26" s="2">
        <v>4</v>
      </c>
      <c r="AP26" s="1">
        <v>2</v>
      </c>
      <c r="AQ26" s="9"/>
      <c r="AR26" s="10"/>
      <c r="AS26" s="5">
        <f t="shared" si="28"/>
        <v>0</v>
      </c>
      <c r="AT26" s="14"/>
      <c r="AU26" s="5">
        <f t="shared" si="29"/>
        <v>0</v>
      </c>
      <c r="AW26" s="2">
        <v>4</v>
      </c>
      <c r="AX26" s="1">
        <v>2</v>
      </c>
      <c r="AY26" s="9"/>
      <c r="AZ26" s="10"/>
      <c r="BA26" s="5">
        <f t="shared" si="30"/>
        <v>0</v>
      </c>
      <c r="BB26" s="14"/>
      <c r="BC26" s="5">
        <f t="shared" si="31"/>
        <v>0</v>
      </c>
      <c r="BE26" s="2">
        <v>4</v>
      </c>
      <c r="BF26" s="1">
        <v>2</v>
      </c>
      <c r="BG26" s="9"/>
      <c r="BH26" s="10"/>
      <c r="BI26" s="5">
        <f t="shared" si="32"/>
        <v>0</v>
      </c>
      <c r="BJ26" s="14"/>
      <c r="BK26" s="5">
        <f t="shared" si="33"/>
        <v>0</v>
      </c>
      <c r="BM26" s="2">
        <v>4</v>
      </c>
      <c r="BN26" s="1">
        <v>2</v>
      </c>
      <c r="BO26" s="9"/>
      <c r="BP26" s="10"/>
      <c r="BQ26" s="5">
        <f t="shared" si="34"/>
        <v>0</v>
      </c>
      <c r="BR26" s="14"/>
      <c r="BS26" s="5">
        <f t="shared" si="35"/>
        <v>0</v>
      </c>
      <c r="BU26" s="2">
        <v>4</v>
      </c>
      <c r="BV26" s="1">
        <v>2</v>
      </c>
      <c r="BW26" s="9"/>
      <c r="BX26" s="10"/>
      <c r="BY26" s="5">
        <f t="shared" si="36"/>
        <v>0</v>
      </c>
      <c r="BZ26" s="14"/>
      <c r="CA26" s="5">
        <f t="shared" si="37"/>
        <v>0</v>
      </c>
    </row>
    <row r="27" spans="1:79" ht="19" x14ac:dyDescent="0.2">
      <c r="A27" s="2">
        <v>5</v>
      </c>
      <c r="B27" s="1">
        <v>2</v>
      </c>
      <c r="C27" s="9"/>
      <c r="D27" s="15"/>
      <c r="E27" s="5">
        <f t="shared" si="0"/>
        <v>0</v>
      </c>
      <c r="F27" s="14"/>
      <c r="G27" s="5">
        <f t="shared" si="1"/>
        <v>0</v>
      </c>
      <c r="I27" s="2">
        <v>5</v>
      </c>
      <c r="J27" s="1">
        <v>2</v>
      </c>
      <c r="K27" s="9"/>
      <c r="L27" s="15"/>
      <c r="M27" s="5">
        <f t="shared" si="20"/>
        <v>0</v>
      </c>
      <c r="N27" s="14"/>
      <c r="O27" s="5">
        <f t="shared" si="21"/>
        <v>0</v>
      </c>
      <c r="Q27" s="2">
        <v>5</v>
      </c>
      <c r="R27" s="1">
        <v>2</v>
      </c>
      <c r="S27" s="9"/>
      <c r="T27" s="15"/>
      <c r="U27" s="5">
        <f t="shared" si="22"/>
        <v>0</v>
      </c>
      <c r="V27" s="14"/>
      <c r="W27" s="5">
        <f t="shared" si="23"/>
        <v>0</v>
      </c>
      <c r="Y27" s="2">
        <v>5</v>
      </c>
      <c r="Z27" s="1">
        <v>2</v>
      </c>
      <c r="AA27" s="9"/>
      <c r="AB27" s="15"/>
      <c r="AC27" s="5">
        <f t="shared" si="24"/>
        <v>0</v>
      </c>
      <c r="AD27" s="14"/>
      <c r="AE27" s="5">
        <f t="shared" si="25"/>
        <v>0</v>
      </c>
      <c r="AG27" s="2">
        <v>5</v>
      </c>
      <c r="AH27" s="1">
        <v>2</v>
      </c>
      <c r="AI27" s="9"/>
      <c r="AJ27" s="15"/>
      <c r="AK27" s="5">
        <f t="shared" si="26"/>
        <v>0</v>
      </c>
      <c r="AL27" s="14"/>
      <c r="AM27" s="5">
        <f t="shared" si="27"/>
        <v>0</v>
      </c>
      <c r="AO27" s="2">
        <v>5</v>
      </c>
      <c r="AP27" s="1">
        <v>2</v>
      </c>
      <c r="AQ27" s="9"/>
      <c r="AR27" s="15"/>
      <c r="AS27" s="5">
        <f t="shared" si="28"/>
        <v>0</v>
      </c>
      <c r="AT27" s="14"/>
      <c r="AU27" s="5">
        <f t="shared" si="29"/>
        <v>0</v>
      </c>
      <c r="AW27" s="2">
        <v>5</v>
      </c>
      <c r="AX27" s="1">
        <v>2</v>
      </c>
      <c r="AY27" s="9"/>
      <c r="AZ27" s="15"/>
      <c r="BA27" s="5">
        <f t="shared" si="30"/>
        <v>0</v>
      </c>
      <c r="BB27" s="14"/>
      <c r="BC27" s="5">
        <f t="shared" si="31"/>
        <v>0</v>
      </c>
      <c r="BE27" s="2">
        <v>5</v>
      </c>
      <c r="BF27" s="1">
        <v>2</v>
      </c>
      <c r="BG27" s="9"/>
      <c r="BH27" s="15"/>
      <c r="BI27" s="5">
        <f t="shared" si="32"/>
        <v>0</v>
      </c>
      <c r="BJ27" s="14"/>
      <c r="BK27" s="5">
        <f t="shared" si="33"/>
        <v>0</v>
      </c>
      <c r="BM27" s="2">
        <v>5</v>
      </c>
      <c r="BN27" s="1">
        <v>2</v>
      </c>
      <c r="BO27" s="9"/>
      <c r="BP27" s="15"/>
      <c r="BQ27" s="5">
        <f t="shared" si="34"/>
        <v>0</v>
      </c>
      <c r="BR27" s="14"/>
      <c r="BS27" s="5">
        <f t="shared" si="35"/>
        <v>0</v>
      </c>
      <c r="BU27" s="2">
        <v>5</v>
      </c>
      <c r="BV27" s="1">
        <v>2</v>
      </c>
      <c r="BW27" s="9"/>
      <c r="BX27" s="15"/>
      <c r="BY27" s="5">
        <f t="shared" si="36"/>
        <v>0</v>
      </c>
      <c r="BZ27" s="14"/>
      <c r="CA27" s="5">
        <f t="shared" si="37"/>
        <v>0</v>
      </c>
    </row>
    <row r="28" spans="1:79" ht="19" x14ac:dyDescent="0.2">
      <c r="A28" s="2">
        <v>6</v>
      </c>
      <c r="B28" s="44">
        <v>1</v>
      </c>
      <c r="C28" s="9"/>
      <c r="D28" s="15"/>
      <c r="E28" s="5">
        <f t="shared" si="0"/>
        <v>0</v>
      </c>
      <c r="F28" s="14"/>
      <c r="G28" s="5">
        <f t="shared" si="1"/>
        <v>0</v>
      </c>
      <c r="I28" s="2">
        <v>6</v>
      </c>
      <c r="J28" s="44">
        <v>1</v>
      </c>
      <c r="K28" s="9"/>
      <c r="L28" s="15"/>
      <c r="M28" s="5">
        <f t="shared" si="20"/>
        <v>0</v>
      </c>
      <c r="N28" s="14"/>
      <c r="O28" s="5">
        <f t="shared" si="21"/>
        <v>0</v>
      </c>
      <c r="Q28" s="2">
        <v>6</v>
      </c>
      <c r="R28" s="44">
        <v>1</v>
      </c>
      <c r="S28" s="9"/>
      <c r="T28" s="15"/>
      <c r="U28" s="5">
        <f t="shared" si="22"/>
        <v>0</v>
      </c>
      <c r="V28" s="14"/>
      <c r="W28" s="5">
        <f t="shared" si="23"/>
        <v>0</v>
      </c>
      <c r="Y28" s="2">
        <v>6</v>
      </c>
      <c r="Z28" s="44">
        <v>1</v>
      </c>
      <c r="AA28" s="9"/>
      <c r="AB28" s="15"/>
      <c r="AC28" s="5">
        <f t="shared" si="24"/>
        <v>0</v>
      </c>
      <c r="AD28" s="14"/>
      <c r="AE28" s="5">
        <f t="shared" si="25"/>
        <v>0</v>
      </c>
      <c r="AG28" s="2">
        <v>6</v>
      </c>
      <c r="AH28" s="44">
        <v>1</v>
      </c>
      <c r="AI28" s="9"/>
      <c r="AJ28" s="15"/>
      <c r="AK28" s="5">
        <f t="shared" si="26"/>
        <v>0</v>
      </c>
      <c r="AL28" s="14"/>
      <c r="AM28" s="5">
        <f t="shared" si="27"/>
        <v>0</v>
      </c>
      <c r="AO28" s="2">
        <v>6</v>
      </c>
      <c r="AP28" s="44">
        <v>1</v>
      </c>
      <c r="AQ28" s="9"/>
      <c r="AR28" s="15"/>
      <c r="AS28" s="5">
        <f t="shared" si="28"/>
        <v>0</v>
      </c>
      <c r="AT28" s="14"/>
      <c r="AU28" s="5">
        <f t="shared" si="29"/>
        <v>0</v>
      </c>
      <c r="AW28" s="2">
        <v>6</v>
      </c>
      <c r="AX28" s="44">
        <v>1</v>
      </c>
      <c r="AY28" s="9"/>
      <c r="AZ28" s="15"/>
      <c r="BA28" s="5">
        <f t="shared" si="30"/>
        <v>0</v>
      </c>
      <c r="BB28" s="14"/>
      <c r="BC28" s="5">
        <f t="shared" si="31"/>
        <v>0</v>
      </c>
      <c r="BE28" s="2">
        <v>6</v>
      </c>
      <c r="BF28" s="44">
        <v>1</v>
      </c>
      <c r="BG28" s="9"/>
      <c r="BH28" s="15"/>
      <c r="BI28" s="5">
        <f t="shared" si="32"/>
        <v>0</v>
      </c>
      <c r="BJ28" s="14"/>
      <c r="BK28" s="5">
        <f t="shared" si="33"/>
        <v>0</v>
      </c>
      <c r="BM28" s="2">
        <v>6</v>
      </c>
      <c r="BN28" s="44">
        <v>1</v>
      </c>
      <c r="BO28" s="9"/>
      <c r="BP28" s="15"/>
      <c r="BQ28" s="5">
        <f t="shared" si="34"/>
        <v>0</v>
      </c>
      <c r="BR28" s="14"/>
      <c r="BS28" s="5">
        <f t="shared" si="35"/>
        <v>0</v>
      </c>
      <c r="BU28" s="2">
        <v>6</v>
      </c>
      <c r="BV28" s="44">
        <v>1</v>
      </c>
      <c r="BW28" s="9"/>
      <c r="BX28" s="15"/>
      <c r="BY28" s="5">
        <f t="shared" si="36"/>
        <v>0</v>
      </c>
      <c r="BZ28" s="14"/>
      <c r="CA28" s="5">
        <f t="shared" si="37"/>
        <v>0</v>
      </c>
    </row>
    <row r="29" spans="1:79" ht="19" x14ac:dyDescent="0.2">
      <c r="A29" s="149" t="s">
        <v>33</v>
      </c>
      <c r="B29" s="152"/>
      <c r="C29" s="9">
        <f>(SUM(C23:C28)+C26+C27+C21)-C30</f>
        <v>0</v>
      </c>
      <c r="D29" s="12">
        <f>(SUM(D23:D28)+D21+D26+D27)-D30</f>
        <v>0</v>
      </c>
      <c r="E29" s="5">
        <f t="shared" si="0"/>
        <v>0</v>
      </c>
      <c r="F29" s="14">
        <f>(SUM(F23:F28)+F21+F26+F27)-F30</f>
        <v>0</v>
      </c>
      <c r="G29" s="5">
        <f t="shared" si="1"/>
        <v>0</v>
      </c>
      <c r="I29" s="149" t="s">
        <v>33</v>
      </c>
      <c r="J29" s="152"/>
      <c r="K29" s="9">
        <f>(SUM(K23:K28)+K26+K27+K21)-K30</f>
        <v>0</v>
      </c>
      <c r="L29" s="12">
        <f>(SUM(L23:L28)+L21+L26+L27)-L30</f>
        <v>0</v>
      </c>
      <c r="M29" s="5">
        <f t="shared" si="20"/>
        <v>0</v>
      </c>
      <c r="N29" s="14">
        <f>(SUM(N23:N28)+N21+N26+N27)-N30</f>
        <v>0</v>
      </c>
      <c r="O29" s="5">
        <f t="shared" si="21"/>
        <v>0</v>
      </c>
      <c r="Q29" s="149" t="s">
        <v>33</v>
      </c>
      <c r="R29" s="152"/>
      <c r="S29" s="9">
        <f>(SUM(S23:S28)+S26+S27+S21)-S30</f>
        <v>0</v>
      </c>
      <c r="T29" s="12">
        <f>(SUM(T23:T28)+T21+T26+T27)-T30</f>
        <v>0</v>
      </c>
      <c r="U29" s="5">
        <f t="shared" si="22"/>
        <v>0</v>
      </c>
      <c r="V29" s="14">
        <f>(SUM(V23:V28)+V21+V26+V27)-V30</f>
        <v>0</v>
      </c>
      <c r="W29" s="5">
        <f t="shared" si="23"/>
        <v>0</v>
      </c>
      <c r="Y29" s="149" t="s">
        <v>33</v>
      </c>
      <c r="Z29" s="152"/>
      <c r="AA29" s="9">
        <f>(SUM(AA23:AA28)+AA26+AA27+AA21)-AA30</f>
        <v>0</v>
      </c>
      <c r="AB29" s="12">
        <f>(SUM(AB23:AB28)+AB21+AB26+AB27)-AB30</f>
        <v>0</v>
      </c>
      <c r="AC29" s="5">
        <f t="shared" si="24"/>
        <v>0</v>
      </c>
      <c r="AD29" s="14">
        <f>(SUM(AD23:AD28)+AD21+AD26+AD27)-AD30</f>
        <v>0</v>
      </c>
      <c r="AE29" s="5">
        <f t="shared" si="25"/>
        <v>0</v>
      </c>
      <c r="AG29" s="149" t="s">
        <v>33</v>
      </c>
      <c r="AH29" s="152"/>
      <c r="AI29" s="9">
        <f>(SUM(AI23:AI28)+AI26+AI27+AI21)-AI30</f>
        <v>0</v>
      </c>
      <c r="AJ29" s="12">
        <f>(SUM(AJ23:AJ28)+AJ21+AJ26+AJ27)-AJ30</f>
        <v>0</v>
      </c>
      <c r="AK29" s="5">
        <f t="shared" si="26"/>
        <v>0</v>
      </c>
      <c r="AL29" s="14">
        <f>(SUM(AL23:AL28)+AL21+AL26+AL27)-AL30</f>
        <v>0</v>
      </c>
      <c r="AM29" s="5">
        <f t="shared" si="27"/>
        <v>0</v>
      </c>
      <c r="AO29" s="149" t="s">
        <v>33</v>
      </c>
      <c r="AP29" s="152"/>
      <c r="AQ29" s="9">
        <f>(SUM(AQ23:AQ28)+AQ26+AQ27+AQ21)-AQ30</f>
        <v>0</v>
      </c>
      <c r="AR29" s="12">
        <f>(SUM(AR23:AR28)+AR21+AR26+AR27)-AR30</f>
        <v>0</v>
      </c>
      <c r="AS29" s="5">
        <f t="shared" si="28"/>
        <v>0</v>
      </c>
      <c r="AT29" s="14">
        <f>(SUM(AT23:AT28)+AT21+AT26+AT27)-AT30</f>
        <v>0</v>
      </c>
      <c r="AU29" s="5">
        <f t="shared" si="29"/>
        <v>0</v>
      </c>
      <c r="AW29" s="149" t="s">
        <v>33</v>
      </c>
      <c r="AX29" s="152"/>
      <c r="AY29" s="9">
        <f>(SUM(AY23:AY28)+AY26+AY27+AY21)-AY30</f>
        <v>0</v>
      </c>
      <c r="AZ29" s="12">
        <f>(SUM(AZ23:AZ28)+AZ21+AZ26+AZ27)-AZ30</f>
        <v>0</v>
      </c>
      <c r="BA29" s="5">
        <f t="shared" si="30"/>
        <v>0</v>
      </c>
      <c r="BB29" s="14">
        <f>(SUM(BB23:BB28)+BB21+BB26+BB27)-BB30</f>
        <v>0</v>
      </c>
      <c r="BC29" s="5">
        <f t="shared" si="31"/>
        <v>0</v>
      </c>
      <c r="BE29" s="149" t="s">
        <v>33</v>
      </c>
      <c r="BF29" s="152"/>
      <c r="BG29" s="9">
        <f>(SUM(BG23:BG28)+BG26+BG27+BG21)-BG30</f>
        <v>0</v>
      </c>
      <c r="BH29" s="12">
        <f>(SUM(BH23:BH28)+BH21+BH26+BH27)-BH30</f>
        <v>0</v>
      </c>
      <c r="BI29" s="5">
        <f t="shared" si="32"/>
        <v>0</v>
      </c>
      <c r="BJ29" s="14">
        <f>(SUM(BJ23:BJ28)+BJ21+BJ26+BJ27)-BJ30</f>
        <v>0</v>
      </c>
      <c r="BK29" s="5">
        <f t="shared" si="33"/>
        <v>0</v>
      </c>
      <c r="BM29" s="149" t="s">
        <v>33</v>
      </c>
      <c r="BN29" s="152"/>
      <c r="BO29" s="9">
        <f>(SUM(BO23:BO28)+BO26+BO27+BO21)-BO30</f>
        <v>0</v>
      </c>
      <c r="BP29" s="12">
        <f>(SUM(BP23:BP28)+BP21+BP26+BP27)-BP30</f>
        <v>0</v>
      </c>
      <c r="BQ29" s="5">
        <f t="shared" si="34"/>
        <v>0</v>
      </c>
      <c r="BR29" s="14">
        <f>(SUM(BR23:BR28)+BR21+BR26+BR27)-BR30</f>
        <v>0</v>
      </c>
      <c r="BS29" s="5">
        <f t="shared" si="35"/>
        <v>0</v>
      </c>
      <c r="BU29" s="149" t="s">
        <v>33</v>
      </c>
      <c r="BV29" s="152"/>
      <c r="BW29" s="9">
        <f>(SUM(BW23:BW28)+BW26+BW27+BW21)-BW30</f>
        <v>0</v>
      </c>
      <c r="BX29" s="12">
        <f>(SUM(BX23:BX28)+BX21+BX26+BX27)-BX30</f>
        <v>0</v>
      </c>
      <c r="BY29" s="5">
        <f t="shared" si="36"/>
        <v>0</v>
      </c>
      <c r="BZ29" s="14">
        <f>(SUM(BZ23:BZ28)+BZ21+BZ26+BZ27)-BZ30</f>
        <v>0</v>
      </c>
      <c r="CA29" s="5">
        <f t="shared" si="37"/>
        <v>0</v>
      </c>
    </row>
    <row r="30" spans="1:79" ht="19" x14ac:dyDescent="0.2">
      <c r="A30" s="149" t="s">
        <v>9</v>
      </c>
      <c r="B30" s="152"/>
      <c r="C30" s="6">
        <v>0</v>
      </c>
      <c r="D30" s="153">
        <f>C30</f>
        <v>0</v>
      </c>
      <c r="E30" s="154"/>
      <c r="F30" s="153">
        <f>C30</f>
        <v>0</v>
      </c>
      <c r="G30" s="154"/>
      <c r="I30" s="149" t="s">
        <v>9</v>
      </c>
      <c r="J30" s="152"/>
      <c r="K30" s="6">
        <v>0</v>
      </c>
      <c r="L30" s="153">
        <f>K30</f>
        <v>0</v>
      </c>
      <c r="M30" s="154"/>
      <c r="N30" s="153">
        <f>K30</f>
        <v>0</v>
      </c>
      <c r="O30" s="154"/>
      <c r="Q30" s="149" t="s">
        <v>9</v>
      </c>
      <c r="R30" s="152"/>
      <c r="S30" s="6">
        <v>0</v>
      </c>
      <c r="T30" s="153">
        <f>S30</f>
        <v>0</v>
      </c>
      <c r="U30" s="154"/>
      <c r="V30" s="153">
        <f>S30</f>
        <v>0</v>
      </c>
      <c r="W30" s="154"/>
      <c r="Y30" s="149" t="s">
        <v>9</v>
      </c>
      <c r="Z30" s="152"/>
      <c r="AA30" s="6">
        <v>0</v>
      </c>
      <c r="AB30" s="153">
        <f>AA30</f>
        <v>0</v>
      </c>
      <c r="AC30" s="154"/>
      <c r="AD30" s="153">
        <f>AA30</f>
        <v>0</v>
      </c>
      <c r="AE30" s="154"/>
      <c r="AG30" s="149" t="s">
        <v>9</v>
      </c>
      <c r="AH30" s="152"/>
      <c r="AI30" s="6">
        <v>0</v>
      </c>
      <c r="AJ30" s="153">
        <f>AI30</f>
        <v>0</v>
      </c>
      <c r="AK30" s="154"/>
      <c r="AL30" s="153">
        <f>AI30</f>
        <v>0</v>
      </c>
      <c r="AM30" s="154"/>
      <c r="AO30" s="149" t="s">
        <v>9</v>
      </c>
      <c r="AP30" s="152"/>
      <c r="AQ30" s="6">
        <v>0</v>
      </c>
      <c r="AR30" s="153">
        <f>AQ30</f>
        <v>0</v>
      </c>
      <c r="AS30" s="154"/>
      <c r="AT30" s="153">
        <f>AQ30</f>
        <v>0</v>
      </c>
      <c r="AU30" s="154"/>
      <c r="AW30" s="149" t="s">
        <v>9</v>
      </c>
      <c r="AX30" s="152"/>
      <c r="AY30" s="6">
        <v>0</v>
      </c>
      <c r="AZ30" s="153">
        <f>AY30</f>
        <v>0</v>
      </c>
      <c r="BA30" s="154"/>
      <c r="BB30" s="153">
        <f>AY30</f>
        <v>0</v>
      </c>
      <c r="BC30" s="154"/>
      <c r="BE30" s="149" t="s">
        <v>9</v>
      </c>
      <c r="BF30" s="152"/>
      <c r="BG30" s="6">
        <v>0</v>
      </c>
      <c r="BH30" s="153">
        <f>BG30</f>
        <v>0</v>
      </c>
      <c r="BI30" s="154"/>
      <c r="BJ30" s="153">
        <f>BG30</f>
        <v>0</v>
      </c>
      <c r="BK30" s="154"/>
      <c r="BM30" s="149" t="s">
        <v>9</v>
      </c>
      <c r="BN30" s="152"/>
      <c r="BO30" s="6">
        <v>0</v>
      </c>
      <c r="BP30" s="153">
        <f>BO30</f>
        <v>0</v>
      </c>
      <c r="BQ30" s="154"/>
      <c r="BR30" s="153">
        <f>BO30</f>
        <v>0</v>
      </c>
      <c r="BS30" s="154"/>
      <c r="BU30" s="149" t="s">
        <v>9</v>
      </c>
      <c r="BV30" s="152"/>
      <c r="BW30" s="6">
        <v>0</v>
      </c>
      <c r="BX30" s="153">
        <f>BW30</f>
        <v>0</v>
      </c>
      <c r="BY30" s="154"/>
      <c r="BZ30" s="153">
        <f>BW30</f>
        <v>0</v>
      </c>
      <c r="CA30" s="154"/>
    </row>
    <row r="31" spans="1:79" ht="19" x14ac:dyDescent="0.2">
      <c r="A31" s="149" t="s">
        <v>10</v>
      </c>
      <c r="B31" s="152"/>
      <c r="C31" s="4">
        <v>0</v>
      </c>
      <c r="D31" s="155">
        <f>C31</f>
        <v>0</v>
      </c>
      <c r="E31" s="156"/>
      <c r="F31" s="155">
        <f>C31</f>
        <v>0</v>
      </c>
      <c r="G31" s="156"/>
      <c r="I31" s="149" t="s">
        <v>10</v>
      </c>
      <c r="J31" s="152"/>
      <c r="K31" s="4">
        <v>0</v>
      </c>
      <c r="L31" s="155">
        <f>K31</f>
        <v>0</v>
      </c>
      <c r="M31" s="156"/>
      <c r="N31" s="155">
        <f>K31</f>
        <v>0</v>
      </c>
      <c r="O31" s="156"/>
      <c r="Q31" s="149" t="s">
        <v>10</v>
      </c>
      <c r="R31" s="152"/>
      <c r="S31" s="4">
        <v>0</v>
      </c>
      <c r="T31" s="155">
        <f>S31</f>
        <v>0</v>
      </c>
      <c r="U31" s="156"/>
      <c r="V31" s="155">
        <f>S31</f>
        <v>0</v>
      </c>
      <c r="W31" s="156"/>
      <c r="Y31" s="149" t="s">
        <v>10</v>
      </c>
      <c r="Z31" s="152"/>
      <c r="AA31" s="4">
        <v>0</v>
      </c>
      <c r="AB31" s="155">
        <f>AA31</f>
        <v>0</v>
      </c>
      <c r="AC31" s="156"/>
      <c r="AD31" s="155">
        <f>AA31</f>
        <v>0</v>
      </c>
      <c r="AE31" s="156"/>
      <c r="AG31" s="149" t="s">
        <v>10</v>
      </c>
      <c r="AH31" s="152"/>
      <c r="AI31" s="4">
        <v>0</v>
      </c>
      <c r="AJ31" s="155">
        <f>AI31</f>
        <v>0</v>
      </c>
      <c r="AK31" s="156"/>
      <c r="AL31" s="155">
        <f>AI31</f>
        <v>0</v>
      </c>
      <c r="AM31" s="156"/>
      <c r="AO31" s="149" t="s">
        <v>10</v>
      </c>
      <c r="AP31" s="152"/>
      <c r="AQ31" s="4">
        <v>0</v>
      </c>
      <c r="AR31" s="155">
        <f>AQ31</f>
        <v>0</v>
      </c>
      <c r="AS31" s="156"/>
      <c r="AT31" s="155">
        <f>AQ31</f>
        <v>0</v>
      </c>
      <c r="AU31" s="156"/>
      <c r="AW31" s="149" t="s">
        <v>10</v>
      </c>
      <c r="AX31" s="152"/>
      <c r="AY31" s="4">
        <v>0</v>
      </c>
      <c r="AZ31" s="155">
        <f>AY31</f>
        <v>0</v>
      </c>
      <c r="BA31" s="156"/>
      <c r="BB31" s="155">
        <f>AY31</f>
        <v>0</v>
      </c>
      <c r="BC31" s="156"/>
      <c r="BE31" s="149" t="s">
        <v>10</v>
      </c>
      <c r="BF31" s="152"/>
      <c r="BG31" s="4">
        <v>0</v>
      </c>
      <c r="BH31" s="155">
        <f>BG31</f>
        <v>0</v>
      </c>
      <c r="BI31" s="156"/>
      <c r="BJ31" s="155">
        <f>BG31</f>
        <v>0</v>
      </c>
      <c r="BK31" s="156"/>
      <c r="BM31" s="149" t="s">
        <v>10</v>
      </c>
      <c r="BN31" s="152"/>
      <c r="BO31" s="4">
        <v>0</v>
      </c>
      <c r="BP31" s="155">
        <f>BO31</f>
        <v>0</v>
      </c>
      <c r="BQ31" s="156"/>
      <c r="BR31" s="155">
        <f>BO31</f>
        <v>0</v>
      </c>
      <c r="BS31" s="156"/>
      <c r="BU31" s="149" t="s">
        <v>10</v>
      </c>
      <c r="BV31" s="152"/>
      <c r="BW31" s="4">
        <v>0</v>
      </c>
      <c r="BX31" s="155">
        <f>BW31</f>
        <v>0</v>
      </c>
      <c r="BY31" s="156"/>
      <c r="BZ31" s="155">
        <f>BW31</f>
        <v>0</v>
      </c>
      <c r="CA31" s="156"/>
    </row>
    <row r="32" spans="1:79" s="8" customFormat="1" ht="23" thickBot="1" x14ac:dyDescent="0.35">
      <c r="A32" s="133" t="s">
        <v>11</v>
      </c>
      <c r="B32" s="135"/>
      <c r="C32" s="7">
        <f>(C29/300)-C31</f>
        <v>0</v>
      </c>
      <c r="D32" s="159">
        <f>(D29/300)-D31</f>
        <v>0</v>
      </c>
      <c r="E32" s="160"/>
      <c r="F32" s="157">
        <f>(F29/300)-F31</f>
        <v>0</v>
      </c>
      <c r="G32" s="158"/>
      <c r="I32" s="133" t="s">
        <v>11</v>
      </c>
      <c r="J32" s="135"/>
      <c r="K32" s="7">
        <f>(K29/300)-K31</f>
        <v>0</v>
      </c>
      <c r="L32" s="159">
        <f>(L29/300)-L31</f>
        <v>0</v>
      </c>
      <c r="M32" s="160"/>
      <c r="N32" s="157">
        <f>(N29/300)-N31</f>
        <v>0</v>
      </c>
      <c r="O32" s="158"/>
      <c r="Q32" s="133" t="s">
        <v>11</v>
      </c>
      <c r="R32" s="135"/>
      <c r="S32" s="7">
        <f>(S29/300)-S31</f>
        <v>0</v>
      </c>
      <c r="T32" s="159">
        <f>(T29/300)-T31</f>
        <v>0</v>
      </c>
      <c r="U32" s="160"/>
      <c r="V32" s="157">
        <f>(V29/300)-V31</f>
        <v>0</v>
      </c>
      <c r="W32" s="158"/>
      <c r="Y32" s="133" t="s">
        <v>11</v>
      </c>
      <c r="Z32" s="135"/>
      <c r="AA32" s="7">
        <f>(AA29/300)-AA31</f>
        <v>0</v>
      </c>
      <c r="AB32" s="159">
        <f>(AB29/300)-AB31</f>
        <v>0</v>
      </c>
      <c r="AC32" s="160"/>
      <c r="AD32" s="157">
        <f>(AD29/300)-AD31</f>
        <v>0</v>
      </c>
      <c r="AE32" s="158"/>
      <c r="AG32" s="133" t="s">
        <v>11</v>
      </c>
      <c r="AH32" s="135"/>
      <c r="AI32" s="7">
        <f>(AI29/300)-AI31</f>
        <v>0</v>
      </c>
      <c r="AJ32" s="159">
        <f>(AJ29/300)-AJ31</f>
        <v>0</v>
      </c>
      <c r="AK32" s="160"/>
      <c r="AL32" s="157">
        <f>(AL29/300)-AL31</f>
        <v>0</v>
      </c>
      <c r="AM32" s="158"/>
      <c r="AO32" s="133" t="s">
        <v>11</v>
      </c>
      <c r="AP32" s="135"/>
      <c r="AQ32" s="7">
        <f>(AQ29/300)-AQ31</f>
        <v>0</v>
      </c>
      <c r="AR32" s="159">
        <f>(AR29/300)-AR31</f>
        <v>0</v>
      </c>
      <c r="AS32" s="160"/>
      <c r="AT32" s="157">
        <f>(AT29/300)-AT31</f>
        <v>0</v>
      </c>
      <c r="AU32" s="158"/>
      <c r="AW32" s="133" t="s">
        <v>11</v>
      </c>
      <c r="AX32" s="135"/>
      <c r="AY32" s="7">
        <f>(AY29/300)-AY31</f>
        <v>0</v>
      </c>
      <c r="AZ32" s="159">
        <f>(AZ29/300)-AZ31</f>
        <v>0</v>
      </c>
      <c r="BA32" s="160"/>
      <c r="BB32" s="157">
        <f>(BB29/300)-BB31</f>
        <v>0</v>
      </c>
      <c r="BC32" s="158"/>
      <c r="BE32" s="133" t="s">
        <v>11</v>
      </c>
      <c r="BF32" s="135"/>
      <c r="BG32" s="7">
        <f>(BG29/300)-BG31</f>
        <v>0</v>
      </c>
      <c r="BH32" s="159">
        <f>(BH29/300)-BH31</f>
        <v>0</v>
      </c>
      <c r="BI32" s="160"/>
      <c r="BJ32" s="157">
        <f>(BJ29/300)-BJ31</f>
        <v>0</v>
      </c>
      <c r="BK32" s="158"/>
      <c r="BM32" s="133" t="s">
        <v>11</v>
      </c>
      <c r="BN32" s="135"/>
      <c r="BO32" s="7">
        <f>(BO29/300)-BO31</f>
        <v>0</v>
      </c>
      <c r="BP32" s="159">
        <f>(BP29/300)-BP31</f>
        <v>0</v>
      </c>
      <c r="BQ32" s="160"/>
      <c r="BR32" s="157">
        <f>(BR29/300)-BR31</f>
        <v>0</v>
      </c>
      <c r="BS32" s="158"/>
      <c r="BU32" s="133" t="s">
        <v>11</v>
      </c>
      <c r="BV32" s="135"/>
      <c r="BW32" s="7">
        <f>(BW29/300)-BW31</f>
        <v>0</v>
      </c>
      <c r="BX32" s="159">
        <f>(BX29/300)-BX31</f>
        <v>0</v>
      </c>
      <c r="BY32" s="160"/>
      <c r="BZ32" s="157">
        <f>(BZ29/300)-BZ31</f>
        <v>0</v>
      </c>
      <c r="CA32" s="158"/>
    </row>
    <row r="33" spans="1:13" ht="17" thickBot="1" x14ac:dyDescent="0.25"/>
    <row r="34" spans="1:13" s="20" customFormat="1" ht="19" x14ac:dyDescent="0.25">
      <c r="C34" s="91" t="str">
        <f>C2</f>
        <v>JUGE 1</v>
      </c>
      <c r="D34" s="92"/>
      <c r="E34" s="93"/>
      <c r="F34" s="94" t="str">
        <f>D2</f>
        <v>JUGE 2</v>
      </c>
      <c r="G34" s="95"/>
      <c r="H34" s="96"/>
      <c r="I34" s="97" t="str">
        <f>F2</f>
        <v>JUGE 3</v>
      </c>
      <c r="J34" s="98"/>
      <c r="K34" s="99"/>
      <c r="L34" s="122" t="s">
        <v>52</v>
      </c>
      <c r="M34" s="123"/>
    </row>
    <row r="35" spans="1:13" s="16" customFormat="1" ht="20" x14ac:dyDescent="0.2">
      <c r="A35" s="162" t="s">
        <v>14</v>
      </c>
      <c r="B35" s="104"/>
      <c r="C35" s="18" t="s">
        <v>25</v>
      </c>
      <c r="D35" s="17" t="s">
        <v>5</v>
      </c>
      <c r="E35" s="19" t="s">
        <v>13</v>
      </c>
      <c r="F35" s="18" t="s">
        <v>25</v>
      </c>
      <c r="G35" s="17" t="s">
        <v>5</v>
      </c>
      <c r="H35" s="19" t="s">
        <v>13</v>
      </c>
      <c r="I35" s="18" t="s">
        <v>25</v>
      </c>
      <c r="J35" s="17" t="s">
        <v>5</v>
      </c>
      <c r="K35" s="19" t="s">
        <v>13</v>
      </c>
      <c r="L35" s="48" t="s">
        <v>5</v>
      </c>
      <c r="M35" s="45" t="s">
        <v>13</v>
      </c>
    </row>
    <row r="36" spans="1:13" ht="19" x14ac:dyDescent="0.25">
      <c r="A36" s="161" t="str">
        <f>A2</f>
        <v>CHEVAL N1</v>
      </c>
      <c r="B36" s="88"/>
      <c r="C36" s="21">
        <f>C29</f>
        <v>0</v>
      </c>
      <c r="D36" s="23">
        <f>C32</f>
        <v>0</v>
      </c>
      <c r="E36" s="49">
        <f>RANK(D36,D$36:D$45)</f>
        <v>1</v>
      </c>
      <c r="F36" s="21">
        <f>D29</f>
        <v>0</v>
      </c>
      <c r="G36" s="23">
        <f>D32</f>
        <v>0</v>
      </c>
      <c r="H36" s="49">
        <f>RANK(G36,G$36:G$45)</f>
        <v>1</v>
      </c>
      <c r="I36" s="21">
        <f>F29</f>
        <v>0</v>
      </c>
      <c r="J36" s="23">
        <f>F32</f>
        <v>0</v>
      </c>
      <c r="K36" s="49">
        <f>RANK(J36,J$36:J$45)</f>
        <v>1</v>
      </c>
      <c r="L36" s="46">
        <f>(D36+G36)/2</f>
        <v>0</v>
      </c>
      <c r="M36" s="49">
        <f>RANK(L36,L$36:L$45)</f>
        <v>1</v>
      </c>
    </row>
    <row r="37" spans="1:13" ht="19" x14ac:dyDescent="0.25">
      <c r="A37" s="161" t="str">
        <f>I2</f>
        <v>CHEVAL N2</v>
      </c>
      <c r="B37" s="88"/>
      <c r="C37" s="21">
        <f>K29</f>
        <v>0</v>
      </c>
      <c r="D37" s="23">
        <f>K32</f>
        <v>0</v>
      </c>
      <c r="E37" s="49">
        <f t="shared" ref="E37:E45" si="38">RANK(D37,D$36:D$45)</f>
        <v>1</v>
      </c>
      <c r="F37" s="21">
        <f>L29</f>
        <v>0</v>
      </c>
      <c r="G37" s="23">
        <f>L32</f>
        <v>0</v>
      </c>
      <c r="H37" s="49">
        <f t="shared" ref="H37:H45" si="39">RANK(G37,G$36:G$45)</f>
        <v>1</v>
      </c>
      <c r="I37" s="21">
        <f>N29</f>
        <v>0</v>
      </c>
      <c r="J37" s="23">
        <f>N32</f>
        <v>0</v>
      </c>
      <c r="K37" s="49">
        <f t="shared" ref="K37:M45" si="40">RANK(J37,J$36:J$45)</f>
        <v>1</v>
      </c>
      <c r="L37" s="46">
        <f t="shared" ref="L37:L45" si="41">(D37+G37)/2</f>
        <v>0</v>
      </c>
      <c r="M37" s="49">
        <f t="shared" si="40"/>
        <v>1</v>
      </c>
    </row>
    <row r="38" spans="1:13" ht="19" x14ac:dyDescent="0.25">
      <c r="A38" s="161" t="str">
        <f>Q2</f>
        <v>CHEVAL N3</v>
      </c>
      <c r="B38" s="88"/>
      <c r="C38" s="21">
        <f>S29</f>
        <v>0</v>
      </c>
      <c r="D38" s="23">
        <f>S32</f>
        <v>0</v>
      </c>
      <c r="E38" s="49">
        <f t="shared" si="38"/>
        <v>1</v>
      </c>
      <c r="F38" s="21">
        <f>T29</f>
        <v>0</v>
      </c>
      <c r="G38" s="23">
        <f>T32</f>
        <v>0</v>
      </c>
      <c r="H38" s="49">
        <f t="shared" si="39"/>
        <v>1</v>
      </c>
      <c r="I38" s="21">
        <f>V29</f>
        <v>0</v>
      </c>
      <c r="J38" s="23">
        <f>V32</f>
        <v>0</v>
      </c>
      <c r="K38" s="49">
        <f t="shared" si="40"/>
        <v>1</v>
      </c>
      <c r="L38" s="46">
        <f t="shared" si="41"/>
        <v>0</v>
      </c>
      <c r="M38" s="49">
        <f t="shared" si="40"/>
        <v>1</v>
      </c>
    </row>
    <row r="39" spans="1:13" ht="19" x14ac:dyDescent="0.25">
      <c r="A39" s="161" t="str">
        <f>Y2</f>
        <v>CHEVAL N4</v>
      </c>
      <c r="B39" s="88"/>
      <c r="C39" s="21">
        <f>AA29</f>
        <v>0</v>
      </c>
      <c r="D39" s="23">
        <f>AA32</f>
        <v>0</v>
      </c>
      <c r="E39" s="49">
        <f t="shared" si="38"/>
        <v>1</v>
      </c>
      <c r="F39" s="21">
        <f>AB29</f>
        <v>0</v>
      </c>
      <c r="G39" s="23">
        <f>AB32</f>
        <v>0</v>
      </c>
      <c r="H39" s="49">
        <f t="shared" si="39"/>
        <v>1</v>
      </c>
      <c r="I39" s="21">
        <f>AD29</f>
        <v>0</v>
      </c>
      <c r="J39" s="23">
        <f>AD32</f>
        <v>0</v>
      </c>
      <c r="K39" s="49">
        <f t="shared" si="40"/>
        <v>1</v>
      </c>
      <c r="L39" s="46">
        <f t="shared" si="41"/>
        <v>0</v>
      </c>
      <c r="M39" s="49">
        <f t="shared" si="40"/>
        <v>1</v>
      </c>
    </row>
    <row r="40" spans="1:13" ht="19" x14ac:dyDescent="0.25">
      <c r="A40" s="161" t="str">
        <f>AG2</f>
        <v>CHEVAL N5</v>
      </c>
      <c r="B40" s="88"/>
      <c r="C40" s="21">
        <f>AI29</f>
        <v>0</v>
      </c>
      <c r="D40" s="23">
        <f>AI32</f>
        <v>0</v>
      </c>
      <c r="E40" s="49">
        <f t="shared" si="38"/>
        <v>1</v>
      </c>
      <c r="F40" s="21">
        <f>AJ29</f>
        <v>0</v>
      </c>
      <c r="G40" s="23">
        <f>AJ32</f>
        <v>0</v>
      </c>
      <c r="H40" s="49">
        <f t="shared" si="39"/>
        <v>1</v>
      </c>
      <c r="I40" s="21">
        <f>AL29</f>
        <v>0</v>
      </c>
      <c r="J40" s="23">
        <f>AL32</f>
        <v>0</v>
      </c>
      <c r="K40" s="49">
        <f t="shared" si="40"/>
        <v>1</v>
      </c>
      <c r="L40" s="46">
        <f t="shared" si="41"/>
        <v>0</v>
      </c>
      <c r="M40" s="49">
        <f t="shared" si="40"/>
        <v>1</v>
      </c>
    </row>
    <row r="41" spans="1:13" ht="19" x14ac:dyDescent="0.25">
      <c r="A41" s="161" t="str">
        <f>AO2</f>
        <v>CHEVAL N6</v>
      </c>
      <c r="B41" s="88"/>
      <c r="C41" s="21">
        <f>AQ29</f>
        <v>0</v>
      </c>
      <c r="D41" s="23">
        <f>AQ32</f>
        <v>0</v>
      </c>
      <c r="E41" s="49">
        <f t="shared" si="38"/>
        <v>1</v>
      </c>
      <c r="F41" s="21">
        <f>AR29</f>
        <v>0</v>
      </c>
      <c r="G41" s="23">
        <f>AR32</f>
        <v>0</v>
      </c>
      <c r="H41" s="49">
        <f t="shared" si="39"/>
        <v>1</v>
      </c>
      <c r="I41" s="21">
        <f>AT29</f>
        <v>0</v>
      </c>
      <c r="J41" s="23">
        <f>AT32</f>
        <v>0</v>
      </c>
      <c r="K41" s="49">
        <f t="shared" si="40"/>
        <v>1</v>
      </c>
      <c r="L41" s="46">
        <f t="shared" si="41"/>
        <v>0</v>
      </c>
      <c r="M41" s="49">
        <f t="shared" si="40"/>
        <v>1</v>
      </c>
    </row>
    <row r="42" spans="1:13" ht="19" x14ac:dyDescent="0.25">
      <c r="A42" s="161" t="str">
        <f>AW2</f>
        <v>CHEVAL N7</v>
      </c>
      <c r="B42" s="88"/>
      <c r="C42" s="21">
        <f>AY29</f>
        <v>0</v>
      </c>
      <c r="D42" s="23">
        <f>AY32</f>
        <v>0</v>
      </c>
      <c r="E42" s="49">
        <f t="shared" si="38"/>
        <v>1</v>
      </c>
      <c r="F42" s="21">
        <f>AZ29</f>
        <v>0</v>
      </c>
      <c r="G42" s="23">
        <f>AZ32</f>
        <v>0</v>
      </c>
      <c r="H42" s="49">
        <f t="shared" si="39"/>
        <v>1</v>
      </c>
      <c r="I42" s="21">
        <f>BB29</f>
        <v>0</v>
      </c>
      <c r="J42" s="23">
        <f>BB32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13" ht="19" x14ac:dyDescent="0.25">
      <c r="A43" s="161" t="str">
        <f>BE2</f>
        <v>CHEVAL N8</v>
      </c>
      <c r="B43" s="88"/>
      <c r="C43" s="21">
        <f>BG29</f>
        <v>0</v>
      </c>
      <c r="D43" s="23">
        <f>BG32</f>
        <v>0</v>
      </c>
      <c r="E43" s="49">
        <f t="shared" si="38"/>
        <v>1</v>
      </c>
      <c r="F43" s="21">
        <f>BH29</f>
        <v>0</v>
      </c>
      <c r="G43" s="23">
        <f>BH32</f>
        <v>0</v>
      </c>
      <c r="H43" s="49">
        <f t="shared" si="39"/>
        <v>1</v>
      </c>
      <c r="I43" s="21">
        <f>BJ29</f>
        <v>0</v>
      </c>
      <c r="J43" s="23">
        <f>BJ32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13" ht="19" x14ac:dyDescent="0.25">
      <c r="A44" s="161" t="str">
        <f>BM2</f>
        <v>CHEVAL N9</v>
      </c>
      <c r="B44" s="88"/>
      <c r="C44" s="21">
        <f>BO29</f>
        <v>0</v>
      </c>
      <c r="D44" s="23">
        <f>BO32</f>
        <v>0</v>
      </c>
      <c r="E44" s="49">
        <f t="shared" si="38"/>
        <v>1</v>
      </c>
      <c r="F44" s="21">
        <f>BP29</f>
        <v>0</v>
      </c>
      <c r="G44" s="23">
        <f>BP32</f>
        <v>0</v>
      </c>
      <c r="H44" s="49">
        <f t="shared" si="39"/>
        <v>1</v>
      </c>
      <c r="I44" s="21">
        <f>BR29</f>
        <v>0</v>
      </c>
      <c r="J44" s="23">
        <f>BR32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13" ht="20" thickBot="1" x14ac:dyDescent="0.3">
      <c r="A45" s="161" t="str">
        <f>BU2</f>
        <v>CHEVAL N10</v>
      </c>
      <c r="B45" s="88"/>
      <c r="C45" s="22">
        <f>BW29</f>
        <v>0</v>
      </c>
      <c r="D45" s="24">
        <f>BW32</f>
        <v>0</v>
      </c>
      <c r="E45" s="50">
        <f t="shared" si="38"/>
        <v>1</v>
      </c>
      <c r="F45" s="22">
        <f>BX29</f>
        <v>0</v>
      </c>
      <c r="G45" s="24">
        <f>BX32</f>
        <v>0</v>
      </c>
      <c r="H45" s="50">
        <f t="shared" si="39"/>
        <v>1</v>
      </c>
      <c r="I45" s="22">
        <f>BZ29</f>
        <v>0</v>
      </c>
      <c r="J45" s="24">
        <f>BZ32</f>
        <v>0</v>
      </c>
      <c r="K45" s="50">
        <f t="shared" si="40"/>
        <v>1</v>
      </c>
      <c r="L45" s="47">
        <f t="shared" si="41"/>
        <v>0</v>
      </c>
      <c r="M45" s="50">
        <f t="shared" si="40"/>
        <v>1</v>
      </c>
    </row>
  </sheetData>
  <mergeCells count="176">
    <mergeCell ref="A41:B41"/>
    <mergeCell ref="A42:B42"/>
    <mergeCell ref="A43:B43"/>
    <mergeCell ref="A44:B44"/>
    <mergeCell ref="A45:B45"/>
    <mergeCell ref="L34:M34"/>
    <mergeCell ref="A35:B35"/>
    <mergeCell ref="A36:B36"/>
    <mergeCell ref="A37:B37"/>
    <mergeCell ref="A38:B38"/>
    <mergeCell ref="A39:B39"/>
    <mergeCell ref="A40:B40"/>
    <mergeCell ref="BP32:BQ32"/>
    <mergeCell ref="BR32:BS32"/>
    <mergeCell ref="BU32:BV32"/>
    <mergeCell ref="BX32:BY32"/>
    <mergeCell ref="BZ32:CA32"/>
    <mergeCell ref="C34:E34"/>
    <mergeCell ref="F34:H34"/>
    <mergeCell ref="I34:K34"/>
    <mergeCell ref="AZ32:BA32"/>
    <mergeCell ref="BB32:BC32"/>
    <mergeCell ref="BE32:BF32"/>
    <mergeCell ref="BH32:BI32"/>
    <mergeCell ref="BJ32:BK32"/>
    <mergeCell ref="BM32:BN32"/>
    <mergeCell ref="AJ32:AK32"/>
    <mergeCell ref="AL32:AM32"/>
    <mergeCell ref="AO32:AP32"/>
    <mergeCell ref="AR32:AS32"/>
    <mergeCell ref="AT32:AU32"/>
    <mergeCell ref="AW32:AX32"/>
    <mergeCell ref="T32:U32"/>
    <mergeCell ref="V32:W32"/>
    <mergeCell ref="Y32:Z32"/>
    <mergeCell ref="AB32:AC32"/>
    <mergeCell ref="AD32:AE32"/>
    <mergeCell ref="AG32:AH32"/>
    <mergeCell ref="BU31:BV31"/>
    <mergeCell ref="BX31:BY31"/>
    <mergeCell ref="BZ31:CA31"/>
    <mergeCell ref="A32:B32"/>
    <mergeCell ref="D32:E32"/>
    <mergeCell ref="F32:G32"/>
    <mergeCell ref="I32:J32"/>
    <mergeCell ref="L32:M32"/>
    <mergeCell ref="N32:O32"/>
    <mergeCell ref="Q32:R32"/>
    <mergeCell ref="BE31:BF31"/>
    <mergeCell ref="BH31:BI31"/>
    <mergeCell ref="BJ31:BK31"/>
    <mergeCell ref="BM31:BN31"/>
    <mergeCell ref="BP31:BQ31"/>
    <mergeCell ref="BR31:BS31"/>
    <mergeCell ref="AO31:AP31"/>
    <mergeCell ref="AR31:AS31"/>
    <mergeCell ref="AT31:AU31"/>
    <mergeCell ref="AW31:AX31"/>
    <mergeCell ref="AZ31:BA31"/>
    <mergeCell ref="BB31:BC31"/>
    <mergeCell ref="Y31:Z31"/>
    <mergeCell ref="AB31:AC31"/>
    <mergeCell ref="AD31:AE31"/>
    <mergeCell ref="AG31:AH31"/>
    <mergeCell ref="AJ31:AK31"/>
    <mergeCell ref="AL31:AM31"/>
    <mergeCell ref="BZ30:CA30"/>
    <mergeCell ref="A31:B31"/>
    <mergeCell ref="D31:E31"/>
    <mergeCell ref="F31:G31"/>
    <mergeCell ref="I31:J31"/>
    <mergeCell ref="L31:M31"/>
    <mergeCell ref="N31:O31"/>
    <mergeCell ref="Q31:R31"/>
    <mergeCell ref="T31:U31"/>
    <mergeCell ref="V31:W31"/>
    <mergeCell ref="BJ30:BK30"/>
    <mergeCell ref="BM30:BN30"/>
    <mergeCell ref="BP30:BQ30"/>
    <mergeCell ref="BR30:BS30"/>
    <mergeCell ref="BU30:BV30"/>
    <mergeCell ref="BX30:BY30"/>
    <mergeCell ref="AT30:AU30"/>
    <mergeCell ref="AW30:AX30"/>
    <mergeCell ref="AW29:AX29"/>
    <mergeCell ref="BE29:BF29"/>
    <mergeCell ref="AZ30:BA30"/>
    <mergeCell ref="BB30:BC30"/>
    <mergeCell ref="BE30:BF30"/>
    <mergeCell ref="BH30:BI30"/>
    <mergeCell ref="AD30:AE30"/>
    <mergeCell ref="AG30:AH30"/>
    <mergeCell ref="AJ30:AK30"/>
    <mergeCell ref="AL30:AM30"/>
    <mergeCell ref="AO30:AP30"/>
    <mergeCell ref="AR30:AS30"/>
    <mergeCell ref="BM29:BN29"/>
    <mergeCell ref="BU29:BV29"/>
    <mergeCell ref="A30:B30"/>
    <mergeCell ref="D30:E30"/>
    <mergeCell ref="F30:G30"/>
    <mergeCell ref="I30:J30"/>
    <mergeCell ref="L30:M30"/>
    <mergeCell ref="AO22:AU22"/>
    <mergeCell ref="AW22:BC22"/>
    <mergeCell ref="BE22:BK22"/>
    <mergeCell ref="BM22:BS22"/>
    <mergeCell ref="BU22:CA22"/>
    <mergeCell ref="A29:B29"/>
    <mergeCell ref="I29:J29"/>
    <mergeCell ref="Q29:R29"/>
    <mergeCell ref="Y29:Z29"/>
    <mergeCell ref="AG29:AH29"/>
    <mergeCell ref="N30:O30"/>
    <mergeCell ref="Q30:R30"/>
    <mergeCell ref="T30:U30"/>
    <mergeCell ref="V30:W30"/>
    <mergeCell ref="Y30:Z30"/>
    <mergeCell ref="AB30:AC30"/>
    <mergeCell ref="AO29:AP29"/>
    <mergeCell ref="AO21:AP21"/>
    <mergeCell ref="AW21:AX21"/>
    <mergeCell ref="BE21:BF21"/>
    <mergeCell ref="BM21:BN21"/>
    <mergeCell ref="BU21:BV21"/>
    <mergeCell ref="A22:G22"/>
    <mergeCell ref="I22:O22"/>
    <mergeCell ref="Q22:W22"/>
    <mergeCell ref="Y22:AE22"/>
    <mergeCell ref="AG22:AM22"/>
    <mergeCell ref="BR2:BS2"/>
    <mergeCell ref="BU2:BV2"/>
    <mergeCell ref="BW2:BW3"/>
    <mergeCell ref="BX2:BY2"/>
    <mergeCell ref="BZ2:CA2"/>
    <mergeCell ref="A21:B21"/>
    <mergeCell ref="I21:J21"/>
    <mergeCell ref="Q21:R21"/>
    <mergeCell ref="Y21:Z21"/>
    <mergeCell ref="AG21:AH21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31">
    <cfRule type="containsText" dxfId="3076" priority="207" operator="containsText" text="1%">
      <formula>NOT(ISERROR(SEARCH("1%",C31)))</formula>
    </cfRule>
    <cfRule type="cellIs" dxfId="3075" priority="208" operator="between">
      <formula>1</formula>
      <formula>2</formula>
    </cfRule>
  </conditionalFormatting>
  <conditionalFormatting sqref="C30:D30 F30">
    <cfRule type="cellIs" dxfId="3074" priority="202" operator="greaterThan">
      <formula>0</formula>
    </cfRule>
  </conditionalFormatting>
  <conditionalFormatting sqref="C31:D31">
    <cfRule type="containsText" dxfId="3073" priority="204" operator="containsText" text="2">
      <formula>NOT(ISERROR(SEARCH("2",C31)))</formula>
    </cfRule>
    <cfRule type="containsText" dxfId="3072" priority="206" operator="containsText" text="1">
      <formula>NOT(ISERROR(SEARCH("1",C31)))</formula>
    </cfRule>
  </conditionalFormatting>
  <conditionalFormatting sqref="E4:E20">
    <cfRule type="cellIs" dxfId="3071" priority="200" operator="greaterThan">
      <formula>1.2</formula>
    </cfRule>
  </conditionalFormatting>
  <conditionalFormatting sqref="E4:E21 M4:M21 U4:U21 AC4:AC21 AK4:AK21 AS4:AS21 BA4:BA21 BI4:BI21 BQ4:BQ21 BY4:BY21">
    <cfRule type="cellIs" dxfId="3070" priority="199" operator="lessThan">
      <formula>-1.2</formula>
    </cfRule>
    <cfRule type="cellIs" dxfId="3069" priority="201" operator="greaterThan">
      <formula>1.5</formula>
    </cfRule>
  </conditionalFormatting>
  <conditionalFormatting sqref="E36:E45">
    <cfRule type="containsText" dxfId="3068" priority="1" operator="containsText" text="2">
      <formula>NOT(ISERROR(SEARCH("2",E36)))</formula>
    </cfRule>
    <cfRule type="containsText" dxfId="3067" priority="2" operator="containsText" text="3">
      <formula>NOT(ISERROR(SEARCH("3",E36)))</formula>
    </cfRule>
    <cfRule type="containsText" dxfId="3066" priority="3" operator="containsText" text="2">
      <formula>NOT(ISERROR(SEARCH("2",E36)))</formula>
    </cfRule>
    <cfRule type="containsText" dxfId="3065" priority="4" operator="containsText" text="1">
      <formula>NOT(ISERROR(SEARCH("1",E36)))</formula>
    </cfRule>
  </conditionalFormatting>
  <conditionalFormatting sqref="F31">
    <cfRule type="containsText" dxfId="3064" priority="203" operator="containsText" text="2">
      <formula>NOT(ISERROR(SEARCH("2",F31)))</formula>
    </cfRule>
    <cfRule type="containsText" dxfId="3063" priority="205" operator="containsText" text="1">
      <formula>NOT(ISERROR(SEARCH("1",F31)))</formula>
    </cfRule>
  </conditionalFormatting>
  <conditionalFormatting sqref="G4:G20">
    <cfRule type="cellIs" dxfId="3062" priority="197" operator="lessThan">
      <formula>-1.2</formula>
    </cfRule>
    <cfRule type="cellIs" dxfId="3061" priority="198" operator="greaterThan">
      <formula>1.2</formula>
    </cfRule>
  </conditionalFormatting>
  <conditionalFormatting sqref="H36:H45">
    <cfRule type="containsText" dxfId="3060" priority="5" operator="containsText" text="2">
      <formula>NOT(ISERROR(SEARCH("2",H36)))</formula>
    </cfRule>
    <cfRule type="containsText" dxfId="3059" priority="6" operator="containsText" text="3">
      <formula>NOT(ISERROR(SEARCH("3",H36)))</formula>
    </cfRule>
    <cfRule type="containsText" dxfId="3058" priority="7" operator="containsText" text="2">
      <formula>NOT(ISERROR(SEARCH("2",H36)))</formula>
    </cfRule>
    <cfRule type="containsText" dxfId="3057" priority="8" operator="containsText" text="1">
      <formula>NOT(ISERROR(SEARCH("1",H36)))</formula>
    </cfRule>
  </conditionalFormatting>
  <conditionalFormatting sqref="K31">
    <cfRule type="containsText" dxfId="3056" priority="105" operator="containsText" text="1%">
      <formula>NOT(ISERROR(SEARCH("1%",K31)))</formula>
    </cfRule>
    <cfRule type="cellIs" dxfId="3055" priority="106" operator="between">
      <formula>1</formula>
      <formula>2</formula>
    </cfRule>
  </conditionalFormatting>
  <conditionalFormatting sqref="K36:K45">
    <cfRule type="containsText" dxfId="3054" priority="9" operator="containsText" text="2">
      <formula>NOT(ISERROR(SEARCH("2",K36)))</formula>
    </cfRule>
    <cfRule type="containsText" dxfId="3053" priority="10" operator="containsText" text="3">
      <formula>NOT(ISERROR(SEARCH("3",K36)))</formula>
    </cfRule>
    <cfRule type="containsText" dxfId="3052" priority="11" operator="containsText" text="2">
      <formula>NOT(ISERROR(SEARCH("2",K36)))</formula>
    </cfRule>
    <cfRule type="containsText" dxfId="3051" priority="12" operator="containsText" text="1">
      <formula>NOT(ISERROR(SEARCH("1",K36)))</formula>
    </cfRule>
  </conditionalFormatting>
  <conditionalFormatting sqref="K30:L30 N30">
    <cfRule type="cellIs" dxfId="3050" priority="100" operator="greaterThan">
      <formula>0</formula>
    </cfRule>
  </conditionalFormatting>
  <conditionalFormatting sqref="K31:L31">
    <cfRule type="containsText" dxfId="3049" priority="102" operator="containsText" text="2">
      <formula>NOT(ISERROR(SEARCH("2",K31)))</formula>
    </cfRule>
    <cfRule type="containsText" dxfId="3048" priority="104" operator="containsText" text="1">
      <formula>NOT(ISERROR(SEARCH("1",K31)))</formula>
    </cfRule>
  </conditionalFormatting>
  <conditionalFormatting sqref="M4:M20">
    <cfRule type="cellIs" dxfId="3047" priority="99" operator="greaterThan">
      <formula>1.2</formula>
    </cfRule>
  </conditionalFormatting>
  <conditionalFormatting sqref="M36:M45">
    <cfRule type="containsText" dxfId="3046" priority="13" operator="containsText" text="2">
      <formula>NOT(ISERROR(SEARCH("2",M36)))</formula>
    </cfRule>
    <cfRule type="containsText" dxfId="3045" priority="14" operator="containsText" text="3">
      <formula>NOT(ISERROR(SEARCH("3",M36)))</formula>
    </cfRule>
    <cfRule type="containsText" dxfId="3044" priority="15" operator="containsText" text="2">
      <formula>NOT(ISERROR(SEARCH("2",M36)))</formula>
    </cfRule>
    <cfRule type="containsText" dxfId="3043" priority="16" operator="containsText" text="1">
      <formula>NOT(ISERROR(SEARCH("1",M36)))</formula>
    </cfRule>
  </conditionalFormatting>
  <conditionalFormatting sqref="N31">
    <cfRule type="containsText" dxfId="3042" priority="101" operator="containsText" text="2">
      <formula>NOT(ISERROR(SEARCH("2",N31)))</formula>
    </cfRule>
    <cfRule type="containsText" dxfId="3041" priority="103" operator="containsText" text="1">
      <formula>NOT(ISERROR(SEARCH("1",N31)))</formula>
    </cfRule>
  </conditionalFormatting>
  <conditionalFormatting sqref="O4:O20">
    <cfRule type="cellIs" dxfId="3040" priority="97" operator="lessThan">
      <formula>-1.2</formula>
    </cfRule>
    <cfRule type="cellIs" dxfId="3039" priority="98" operator="greaterThan">
      <formula>1.2</formula>
    </cfRule>
  </conditionalFormatting>
  <conditionalFormatting sqref="S31">
    <cfRule type="containsText" dxfId="3038" priority="95" operator="containsText" text="1%">
      <formula>NOT(ISERROR(SEARCH("1%",S31)))</formula>
    </cfRule>
    <cfRule type="cellIs" dxfId="3037" priority="96" operator="between">
      <formula>1</formula>
      <formula>2</formula>
    </cfRule>
  </conditionalFormatting>
  <conditionalFormatting sqref="S30:T30 V30">
    <cfRule type="cellIs" dxfId="3036" priority="90" operator="greaterThan">
      <formula>0</formula>
    </cfRule>
  </conditionalFormatting>
  <conditionalFormatting sqref="S31:T31">
    <cfRule type="containsText" dxfId="3035" priority="92" operator="containsText" text="2">
      <formula>NOT(ISERROR(SEARCH("2",S31)))</formula>
    </cfRule>
    <cfRule type="containsText" dxfId="3034" priority="94" operator="containsText" text="1">
      <formula>NOT(ISERROR(SEARCH("1",S31)))</formula>
    </cfRule>
  </conditionalFormatting>
  <conditionalFormatting sqref="U4:U20">
    <cfRule type="cellIs" dxfId="3033" priority="89" operator="greaterThan">
      <formula>1.2</formula>
    </cfRule>
  </conditionalFormatting>
  <conditionalFormatting sqref="V31">
    <cfRule type="containsText" dxfId="3032" priority="91" operator="containsText" text="2">
      <formula>NOT(ISERROR(SEARCH("2",V31)))</formula>
    </cfRule>
    <cfRule type="containsText" dxfId="3031" priority="93" operator="containsText" text="1">
      <formula>NOT(ISERROR(SEARCH("1",V31)))</formula>
    </cfRule>
  </conditionalFormatting>
  <conditionalFormatting sqref="W4:W20">
    <cfRule type="cellIs" dxfId="3030" priority="87" operator="lessThan">
      <formula>-1.2</formula>
    </cfRule>
    <cfRule type="cellIs" dxfId="3029" priority="88" operator="greaterThan">
      <formula>1.2</formula>
    </cfRule>
  </conditionalFormatting>
  <conditionalFormatting sqref="AA31">
    <cfRule type="containsText" dxfId="3028" priority="85" operator="containsText" text="1%">
      <formula>NOT(ISERROR(SEARCH("1%",AA31)))</formula>
    </cfRule>
    <cfRule type="cellIs" dxfId="3027" priority="86" operator="between">
      <formula>1</formula>
      <formula>2</formula>
    </cfRule>
  </conditionalFormatting>
  <conditionalFormatting sqref="AA30:AB30 AD30">
    <cfRule type="cellIs" dxfId="3026" priority="80" operator="greaterThan">
      <formula>0</formula>
    </cfRule>
  </conditionalFormatting>
  <conditionalFormatting sqref="AA31:AB31">
    <cfRule type="containsText" dxfId="3025" priority="82" operator="containsText" text="2">
      <formula>NOT(ISERROR(SEARCH("2",AA31)))</formula>
    </cfRule>
    <cfRule type="containsText" dxfId="3024" priority="84" operator="containsText" text="1">
      <formula>NOT(ISERROR(SEARCH("1",AA31)))</formula>
    </cfRule>
  </conditionalFormatting>
  <conditionalFormatting sqref="AC4:AC20">
    <cfRule type="cellIs" dxfId="3023" priority="79" operator="greaterThan">
      <formula>1.2</formula>
    </cfRule>
  </conditionalFormatting>
  <conditionalFormatting sqref="AD31">
    <cfRule type="containsText" dxfId="3022" priority="81" operator="containsText" text="2">
      <formula>NOT(ISERROR(SEARCH("2",AD31)))</formula>
    </cfRule>
    <cfRule type="containsText" dxfId="3021" priority="83" operator="containsText" text="1">
      <formula>NOT(ISERROR(SEARCH("1",AD31)))</formula>
    </cfRule>
  </conditionalFormatting>
  <conditionalFormatting sqref="AE4:AE20">
    <cfRule type="cellIs" dxfId="3020" priority="77" operator="lessThan">
      <formula>-1.2</formula>
    </cfRule>
    <cfRule type="cellIs" dxfId="3019" priority="78" operator="greaterThan">
      <formula>1.2</formula>
    </cfRule>
  </conditionalFormatting>
  <conditionalFormatting sqref="AI31">
    <cfRule type="containsText" dxfId="3018" priority="75" operator="containsText" text="1%">
      <formula>NOT(ISERROR(SEARCH("1%",AI31)))</formula>
    </cfRule>
    <cfRule type="cellIs" dxfId="3017" priority="76" operator="between">
      <formula>1</formula>
      <formula>2</formula>
    </cfRule>
  </conditionalFormatting>
  <conditionalFormatting sqref="AI30:AJ30 AL30">
    <cfRule type="cellIs" dxfId="3016" priority="70" operator="greaterThan">
      <formula>0</formula>
    </cfRule>
  </conditionalFormatting>
  <conditionalFormatting sqref="AI31:AJ31">
    <cfRule type="containsText" dxfId="3015" priority="72" operator="containsText" text="2">
      <formula>NOT(ISERROR(SEARCH("2",AI31)))</formula>
    </cfRule>
    <cfRule type="containsText" dxfId="3014" priority="74" operator="containsText" text="1">
      <formula>NOT(ISERROR(SEARCH("1",AI31)))</formula>
    </cfRule>
  </conditionalFormatting>
  <conditionalFormatting sqref="AK4:AK20">
    <cfRule type="cellIs" dxfId="3013" priority="69" operator="greaterThan">
      <formula>1.2</formula>
    </cfRule>
  </conditionalFormatting>
  <conditionalFormatting sqref="AL31">
    <cfRule type="containsText" dxfId="3012" priority="71" operator="containsText" text="2">
      <formula>NOT(ISERROR(SEARCH("2",AL31)))</formula>
    </cfRule>
    <cfRule type="containsText" dxfId="3011" priority="73" operator="containsText" text="1">
      <formula>NOT(ISERROR(SEARCH("1",AL31)))</formula>
    </cfRule>
  </conditionalFormatting>
  <conditionalFormatting sqref="AM4:AM20">
    <cfRule type="cellIs" dxfId="3010" priority="67" operator="lessThan">
      <formula>-1.2</formula>
    </cfRule>
    <cfRule type="cellIs" dxfId="3009" priority="68" operator="greaterThan">
      <formula>1.2</formula>
    </cfRule>
  </conditionalFormatting>
  <conditionalFormatting sqref="AQ31">
    <cfRule type="containsText" dxfId="3008" priority="65" operator="containsText" text="1%">
      <formula>NOT(ISERROR(SEARCH("1%",AQ31)))</formula>
    </cfRule>
    <cfRule type="cellIs" dxfId="3007" priority="66" operator="between">
      <formula>1</formula>
      <formula>2</formula>
    </cfRule>
  </conditionalFormatting>
  <conditionalFormatting sqref="AQ30:AR30 AT30">
    <cfRule type="cellIs" dxfId="3006" priority="60" operator="greaterThan">
      <formula>0</formula>
    </cfRule>
  </conditionalFormatting>
  <conditionalFormatting sqref="AQ31:AR31">
    <cfRule type="containsText" dxfId="3005" priority="62" operator="containsText" text="2">
      <formula>NOT(ISERROR(SEARCH("2",AQ31)))</formula>
    </cfRule>
    <cfRule type="containsText" dxfId="3004" priority="64" operator="containsText" text="1">
      <formula>NOT(ISERROR(SEARCH("1",AQ31)))</formula>
    </cfRule>
  </conditionalFormatting>
  <conditionalFormatting sqref="AS4:AS20">
    <cfRule type="cellIs" dxfId="3003" priority="59" operator="greaterThan">
      <formula>1.2</formula>
    </cfRule>
  </conditionalFormatting>
  <conditionalFormatting sqref="AT31">
    <cfRule type="containsText" dxfId="3002" priority="61" operator="containsText" text="2">
      <formula>NOT(ISERROR(SEARCH("2",AT31)))</formula>
    </cfRule>
    <cfRule type="containsText" dxfId="3001" priority="63" operator="containsText" text="1">
      <formula>NOT(ISERROR(SEARCH("1",AT31)))</formula>
    </cfRule>
  </conditionalFormatting>
  <conditionalFormatting sqref="AU4:AU20">
    <cfRule type="cellIs" dxfId="3000" priority="57" operator="lessThan">
      <formula>-1.2</formula>
    </cfRule>
    <cfRule type="cellIs" dxfId="2999" priority="58" operator="greaterThan">
      <formula>1.2</formula>
    </cfRule>
  </conditionalFormatting>
  <conditionalFormatting sqref="AY31">
    <cfRule type="containsText" dxfId="2998" priority="55" operator="containsText" text="1%">
      <formula>NOT(ISERROR(SEARCH("1%",AY31)))</formula>
    </cfRule>
    <cfRule type="cellIs" dxfId="2997" priority="56" operator="between">
      <formula>1</formula>
      <formula>2</formula>
    </cfRule>
  </conditionalFormatting>
  <conditionalFormatting sqref="AY30:AZ30 BB30">
    <cfRule type="cellIs" dxfId="2996" priority="50" operator="greaterThan">
      <formula>0</formula>
    </cfRule>
  </conditionalFormatting>
  <conditionalFormatting sqref="AY31:AZ31">
    <cfRule type="containsText" dxfId="2995" priority="52" operator="containsText" text="2">
      <formula>NOT(ISERROR(SEARCH("2",AY31)))</formula>
    </cfRule>
    <cfRule type="containsText" dxfId="2994" priority="54" operator="containsText" text="1">
      <formula>NOT(ISERROR(SEARCH("1",AY31)))</formula>
    </cfRule>
  </conditionalFormatting>
  <conditionalFormatting sqref="BA4:BA20">
    <cfRule type="cellIs" dxfId="2993" priority="49" operator="greaterThan">
      <formula>1.2</formula>
    </cfRule>
  </conditionalFormatting>
  <conditionalFormatting sqref="BB31">
    <cfRule type="containsText" dxfId="2992" priority="51" operator="containsText" text="2">
      <formula>NOT(ISERROR(SEARCH("2",BB31)))</formula>
    </cfRule>
    <cfRule type="containsText" dxfId="2991" priority="53" operator="containsText" text="1">
      <formula>NOT(ISERROR(SEARCH("1",BB31)))</formula>
    </cfRule>
  </conditionalFormatting>
  <conditionalFormatting sqref="BC4:BC20">
    <cfRule type="cellIs" dxfId="2990" priority="47" operator="lessThan">
      <formula>-1.2</formula>
    </cfRule>
    <cfRule type="cellIs" dxfId="2989" priority="48" operator="greaterThan">
      <formula>1.2</formula>
    </cfRule>
  </conditionalFormatting>
  <conditionalFormatting sqref="BG31">
    <cfRule type="containsText" dxfId="2988" priority="45" operator="containsText" text="1%">
      <formula>NOT(ISERROR(SEARCH("1%",BG31)))</formula>
    </cfRule>
    <cfRule type="cellIs" dxfId="2987" priority="46" operator="between">
      <formula>1</formula>
      <formula>2</formula>
    </cfRule>
  </conditionalFormatting>
  <conditionalFormatting sqref="BG30:BH30 BJ30">
    <cfRule type="cellIs" dxfId="2986" priority="40" operator="greaterThan">
      <formula>0</formula>
    </cfRule>
  </conditionalFormatting>
  <conditionalFormatting sqref="BG31:BH31">
    <cfRule type="containsText" dxfId="2985" priority="42" operator="containsText" text="2">
      <formula>NOT(ISERROR(SEARCH("2",BG31)))</formula>
    </cfRule>
    <cfRule type="containsText" dxfId="2984" priority="44" operator="containsText" text="1">
      <formula>NOT(ISERROR(SEARCH("1",BG31)))</formula>
    </cfRule>
  </conditionalFormatting>
  <conditionalFormatting sqref="BI4:BI20">
    <cfRule type="cellIs" dxfId="2983" priority="39" operator="greaterThan">
      <formula>1.2</formula>
    </cfRule>
  </conditionalFormatting>
  <conditionalFormatting sqref="BJ31">
    <cfRule type="containsText" dxfId="2982" priority="41" operator="containsText" text="2">
      <formula>NOT(ISERROR(SEARCH("2",BJ31)))</formula>
    </cfRule>
    <cfRule type="containsText" dxfId="2981" priority="43" operator="containsText" text="1">
      <formula>NOT(ISERROR(SEARCH("1",BJ31)))</formula>
    </cfRule>
  </conditionalFormatting>
  <conditionalFormatting sqref="BK4:BK20">
    <cfRule type="cellIs" dxfId="2980" priority="37" operator="lessThan">
      <formula>-1.2</formula>
    </cfRule>
    <cfRule type="cellIs" dxfId="2979" priority="38" operator="greaterThan">
      <formula>1.2</formula>
    </cfRule>
  </conditionalFormatting>
  <conditionalFormatting sqref="BO31">
    <cfRule type="containsText" dxfId="2978" priority="35" operator="containsText" text="1%">
      <formula>NOT(ISERROR(SEARCH("1%",BO31)))</formula>
    </cfRule>
    <cfRule type="cellIs" dxfId="2977" priority="36" operator="between">
      <formula>1</formula>
      <formula>2</formula>
    </cfRule>
  </conditionalFormatting>
  <conditionalFormatting sqref="BO30:BP30 BR30">
    <cfRule type="cellIs" dxfId="2976" priority="30" operator="greaterThan">
      <formula>0</formula>
    </cfRule>
  </conditionalFormatting>
  <conditionalFormatting sqref="BO31:BP31">
    <cfRule type="containsText" dxfId="2975" priority="32" operator="containsText" text="2">
      <formula>NOT(ISERROR(SEARCH("2",BO31)))</formula>
    </cfRule>
    <cfRule type="containsText" dxfId="2974" priority="34" operator="containsText" text="1">
      <formula>NOT(ISERROR(SEARCH("1",BO31)))</formula>
    </cfRule>
  </conditionalFormatting>
  <conditionalFormatting sqref="BQ4:BQ20">
    <cfRule type="cellIs" dxfId="2973" priority="29" operator="greaterThan">
      <formula>1.2</formula>
    </cfRule>
  </conditionalFormatting>
  <conditionalFormatting sqref="BR31">
    <cfRule type="containsText" dxfId="2972" priority="31" operator="containsText" text="2">
      <formula>NOT(ISERROR(SEARCH("2",BR31)))</formula>
    </cfRule>
    <cfRule type="containsText" dxfId="2971" priority="33" operator="containsText" text="1">
      <formula>NOT(ISERROR(SEARCH("1",BR31)))</formula>
    </cfRule>
  </conditionalFormatting>
  <conditionalFormatting sqref="BS4:BS20">
    <cfRule type="cellIs" dxfId="2970" priority="27" operator="lessThan">
      <formula>-1.2</formula>
    </cfRule>
    <cfRule type="cellIs" dxfId="2969" priority="28" operator="greaterThan">
      <formula>1.2</formula>
    </cfRule>
  </conditionalFormatting>
  <conditionalFormatting sqref="BW31">
    <cfRule type="containsText" dxfId="2968" priority="25" operator="containsText" text="1%">
      <formula>NOT(ISERROR(SEARCH("1%",BW31)))</formula>
    </cfRule>
    <cfRule type="cellIs" dxfId="2967" priority="26" operator="between">
      <formula>1</formula>
      <formula>2</formula>
    </cfRule>
  </conditionalFormatting>
  <conditionalFormatting sqref="BW30:BX30 BZ30">
    <cfRule type="cellIs" dxfId="2966" priority="20" operator="greaterThan">
      <formula>0</formula>
    </cfRule>
  </conditionalFormatting>
  <conditionalFormatting sqref="BW31:BX31">
    <cfRule type="containsText" dxfId="2965" priority="22" operator="containsText" text="2">
      <formula>NOT(ISERROR(SEARCH("2",BW31)))</formula>
    </cfRule>
    <cfRule type="containsText" dxfId="2964" priority="24" operator="containsText" text="1">
      <formula>NOT(ISERROR(SEARCH("1",BW31)))</formula>
    </cfRule>
  </conditionalFormatting>
  <conditionalFormatting sqref="BY4:BY20">
    <cfRule type="cellIs" dxfId="2963" priority="19" operator="greaterThan">
      <formula>1.2</formula>
    </cfRule>
  </conditionalFormatting>
  <conditionalFormatting sqref="BZ31">
    <cfRule type="containsText" dxfId="2962" priority="21" operator="containsText" text="2">
      <formula>NOT(ISERROR(SEARCH("2",BZ31)))</formula>
    </cfRule>
    <cfRule type="containsText" dxfId="2961" priority="23" operator="containsText" text="1">
      <formula>NOT(ISERROR(SEARCH("1",BZ31)))</formula>
    </cfRule>
  </conditionalFormatting>
  <conditionalFormatting sqref="CA4:CA20">
    <cfRule type="cellIs" dxfId="2960" priority="17" operator="lessThan">
      <formula>-1.2</formula>
    </cfRule>
    <cfRule type="cellIs" dxfId="2959" priority="18" operator="greaterThan">
      <formula>1.2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81AA8-CB98-384F-AADB-42DC6BBA72BE}">
  <dimension ref="A1:CA49"/>
  <sheetViews>
    <sheetView topLeftCell="A17" workbookViewId="0">
      <selection activeCell="E40" sqref="E40:E49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62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customHeight="1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163"/>
      <c r="L38" s="122" t="s">
        <v>52</v>
      </c>
      <c r="M38" s="123"/>
      <c r="N38"/>
      <c r="O38"/>
    </row>
    <row r="39" spans="1:79" s="16" customFormat="1" ht="46" customHeight="1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43" t="s">
        <v>13</v>
      </c>
      <c r="L39" s="48" t="s">
        <v>5</v>
      </c>
      <c r="M39" s="45" t="s">
        <v>13</v>
      </c>
      <c r="N39"/>
      <c r="O39"/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W34:AX34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BB35:BC35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B36:AC36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L38:M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2958" priority="126" operator="containsText" text="1%">
      <formula>NOT(ISERROR(SEARCH("1%",C35)))</formula>
    </cfRule>
    <cfRule type="cellIs" dxfId="2957" priority="127" operator="between">
      <formula>1</formula>
      <formula>2</formula>
    </cfRule>
  </conditionalFormatting>
  <conditionalFormatting sqref="C34:D34 F34">
    <cfRule type="cellIs" dxfId="2956" priority="121" operator="greaterThan">
      <formula>0</formula>
    </cfRule>
  </conditionalFormatting>
  <conditionalFormatting sqref="C35:D35">
    <cfRule type="containsText" dxfId="2955" priority="123" operator="containsText" text="2">
      <formula>NOT(ISERROR(SEARCH("2",C35)))</formula>
    </cfRule>
    <cfRule type="containsText" dxfId="2954" priority="125" operator="containsText" text="1">
      <formula>NOT(ISERROR(SEARCH("1",C35)))</formula>
    </cfRule>
  </conditionalFormatting>
  <conditionalFormatting sqref="E4:E25">
    <cfRule type="cellIs" dxfId="2953" priority="119" operator="greaterThan">
      <formula>1.2</formula>
    </cfRule>
  </conditionalFormatting>
  <conditionalFormatting sqref="E4:E26 M4:M26 U4:U26 AC4:AC26 AK4:AK26 AS4:AS26 BA4:BA26 BI4:BI26 BQ4:BQ26 BY4:BY26">
    <cfRule type="cellIs" dxfId="2952" priority="120" operator="greaterThan">
      <formula>1.5</formula>
    </cfRule>
  </conditionalFormatting>
  <conditionalFormatting sqref="E4:E26">
    <cfRule type="cellIs" dxfId="2951" priority="118" operator="lessThan">
      <formula>-1.2</formula>
    </cfRule>
  </conditionalFormatting>
  <conditionalFormatting sqref="E40:E49">
    <cfRule type="containsText" dxfId="2950" priority="1" operator="containsText" text="2">
      <formula>NOT(ISERROR(SEARCH("2",E40)))</formula>
    </cfRule>
    <cfRule type="containsText" dxfId="2949" priority="2" operator="containsText" text="3">
      <formula>NOT(ISERROR(SEARCH("3",E40)))</formula>
    </cfRule>
    <cfRule type="containsText" dxfId="2948" priority="3" operator="containsText" text="2">
      <formula>NOT(ISERROR(SEARCH("2",E40)))</formula>
    </cfRule>
    <cfRule type="containsText" dxfId="2947" priority="4" operator="containsText" text="1">
      <formula>NOT(ISERROR(SEARCH("1",E40)))</formula>
    </cfRule>
  </conditionalFormatting>
  <conditionalFormatting sqref="F35">
    <cfRule type="containsText" dxfId="2946" priority="122" operator="containsText" text="2">
      <formula>NOT(ISERROR(SEARCH("2",F35)))</formula>
    </cfRule>
    <cfRule type="containsText" dxfId="2945" priority="124" operator="containsText" text="1">
      <formula>NOT(ISERROR(SEARCH("1",F35)))</formula>
    </cfRule>
  </conditionalFormatting>
  <conditionalFormatting sqref="G4:G25">
    <cfRule type="cellIs" dxfId="2944" priority="116" operator="lessThan">
      <formula>-1.2</formula>
    </cfRule>
    <cfRule type="cellIs" dxfId="2943" priority="117" operator="greaterThan">
      <formula>1.2</formula>
    </cfRule>
  </conditionalFormatting>
  <conditionalFormatting sqref="H40:H49">
    <cfRule type="containsText" dxfId="2942" priority="5" operator="containsText" text="2">
      <formula>NOT(ISERROR(SEARCH("2",H40)))</formula>
    </cfRule>
    <cfRule type="containsText" dxfId="2941" priority="6" operator="containsText" text="3">
      <formula>NOT(ISERROR(SEARCH("3",H40)))</formula>
    </cfRule>
    <cfRule type="containsText" dxfId="2940" priority="7" operator="containsText" text="2">
      <formula>NOT(ISERROR(SEARCH("2",H40)))</formula>
    </cfRule>
    <cfRule type="containsText" dxfId="2939" priority="8" operator="containsText" text="1">
      <formula>NOT(ISERROR(SEARCH("1",H40)))</formula>
    </cfRule>
  </conditionalFormatting>
  <conditionalFormatting sqref="K35">
    <cfRule type="containsText" dxfId="2938" priority="114" operator="containsText" text="1%">
      <formula>NOT(ISERROR(SEARCH("1%",K35)))</formula>
    </cfRule>
    <cfRule type="cellIs" dxfId="2937" priority="115" operator="between">
      <formula>1</formula>
      <formula>2</formula>
    </cfRule>
  </conditionalFormatting>
  <conditionalFormatting sqref="K40:K49">
    <cfRule type="containsText" dxfId="2936" priority="9" operator="containsText" text="2">
      <formula>NOT(ISERROR(SEARCH("2",K40)))</formula>
    </cfRule>
    <cfRule type="containsText" dxfId="2935" priority="10" operator="containsText" text="3">
      <formula>NOT(ISERROR(SEARCH("3",K40)))</formula>
    </cfRule>
    <cfRule type="containsText" dxfId="2934" priority="11" operator="containsText" text="2">
      <formula>NOT(ISERROR(SEARCH("2",K40)))</formula>
    </cfRule>
    <cfRule type="containsText" dxfId="2933" priority="12" operator="containsText" text="1">
      <formula>NOT(ISERROR(SEARCH("1",K40)))</formula>
    </cfRule>
  </conditionalFormatting>
  <conditionalFormatting sqref="K34:L34 N34">
    <cfRule type="cellIs" dxfId="2932" priority="109" operator="greaterThan">
      <formula>0</formula>
    </cfRule>
  </conditionalFormatting>
  <conditionalFormatting sqref="K35:L35">
    <cfRule type="containsText" dxfId="2931" priority="111" operator="containsText" text="2">
      <formula>NOT(ISERROR(SEARCH("2",K35)))</formula>
    </cfRule>
    <cfRule type="containsText" dxfId="2930" priority="113" operator="containsText" text="1">
      <formula>NOT(ISERROR(SEARCH("1",K35)))</formula>
    </cfRule>
  </conditionalFormatting>
  <conditionalFormatting sqref="M4:M25">
    <cfRule type="cellIs" dxfId="2929" priority="108" operator="greaterThan">
      <formula>1.2</formula>
    </cfRule>
  </conditionalFormatting>
  <conditionalFormatting sqref="M4:M26">
    <cfRule type="cellIs" dxfId="2928" priority="107" operator="lessThan">
      <formula>-1.2</formula>
    </cfRule>
  </conditionalFormatting>
  <conditionalFormatting sqref="M40:M49">
    <cfRule type="containsText" dxfId="2927" priority="13" operator="containsText" text="2">
      <formula>NOT(ISERROR(SEARCH("2",M40)))</formula>
    </cfRule>
    <cfRule type="containsText" dxfId="2926" priority="14" operator="containsText" text="3">
      <formula>NOT(ISERROR(SEARCH("3",M40)))</formula>
    </cfRule>
    <cfRule type="containsText" dxfId="2925" priority="15" operator="containsText" text="2">
      <formula>NOT(ISERROR(SEARCH("2",M40)))</formula>
    </cfRule>
    <cfRule type="containsText" dxfId="2924" priority="16" operator="containsText" text="1">
      <formula>NOT(ISERROR(SEARCH("1",M40)))</formula>
    </cfRule>
  </conditionalFormatting>
  <conditionalFormatting sqref="N35">
    <cfRule type="containsText" dxfId="2923" priority="110" operator="containsText" text="2">
      <formula>NOT(ISERROR(SEARCH("2",N35)))</formula>
    </cfRule>
    <cfRule type="containsText" dxfId="2922" priority="112" operator="containsText" text="1">
      <formula>NOT(ISERROR(SEARCH("1",N35)))</formula>
    </cfRule>
  </conditionalFormatting>
  <conditionalFormatting sqref="O4:O25">
    <cfRule type="cellIs" dxfId="2921" priority="105" operator="lessThan">
      <formula>-1.2</formula>
    </cfRule>
    <cfRule type="cellIs" dxfId="2920" priority="106" operator="greaterThan">
      <formula>1.2</formula>
    </cfRule>
  </conditionalFormatting>
  <conditionalFormatting sqref="S35">
    <cfRule type="containsText" dxfId="2919" priority="103" operator="containsText" text="1%">
      <formula>NOT(ISERROR(SEARCH("1%",S35)))</formula>
    </cfRule>
    <cfRule type="cellIs" dxfId="2918" priority="104" operator="between">
      <formula>1</formula>
      <formula>2</formula>
    </cfRule>
  </conditionalFormatting>
  <conditionalFormatting sqref="S34:T34 V34">
    <cfRule type="cellIs" dxfId="2917" priority="98" operator="greaterThan">
      <formula>0</formula>
    </cfRule>
  </conditionalFormatting>
  <conditionalFormatting sqref="S35:T35">
    <cfRule type="containsText" dxfId="2916" priority="100" operator="containsText" text="2">
      <formula>NOT(ISERROR(SEARCH("2",S35)))</formula>
    </cfRule>
    <cfRule type="containsText" dxfId="2915" priority="102" operator="containsText" text="1">
      <formula>NOT(ISERROR(SEARCH("1",S35)))</formula>
    </cfRule>
  </conditionalFormatting>
  <conditionalFormatting sqref="U4:U25">
    <cfRule type="cellIs" dxfId="2914" priority="97" operator="greaterThan">
      <formula>1.2</formula>
    </cfRule>
  </conditionalFormatting>
  <conditionalFormatting sqref="U4:U26">
    <cfRule type="cellIs" dxfId="2913" priority="96" operator="lessThan">
      <formula>-1.2</formula>
    </cfRule>
  </conditionalFormatting>
  <conditionalFormatting sqref="V35">
    <cfRule type="containsText" dxfId="2912" priority="99" operator="containsText" text="2">
      <formula>NOT(ISERROR(SEARCH("2",V35)))</formula>
    </cfRule>
    <cfRule type="containsText" dxfId="2911" priority="101" operator="containsText" text="1">
      <formula>NOT(ISERROR(SEARCH("1",V35)))</formula>
    </cfRule>
  </conditionalFormatting>
  <conditionalFormatting sqref="W4:W25">
    <cfRule type="cellIs" dxfId="2910" priority="94" operator="lessThan">
      <formula>-1.2</formula>
    </cfRule>
    <cfRule type="cellIs" dxfId="2909" priority="95" operator="greaterThan">
      <formula>1.2</formula>
    </cfRule>
  </conditionalFormatting>
  <conditionalFormatting sqref="AA35">
    <cfRule type="containsText" dxfId="2908" priority="92" operator="containsText" text="1%">
      <formula>NOT(ISERROR(SEARCH("1%",AA35)))</formula>
    </cfRule>
    <cfRule type="cellIs" dxfId="2907" priority="93" operator="between">
      <formula>1</formula>
      <formula>2</formula>
    </cfRule>
  </conditionalFormatting>
  <conditionalFormatting sqref="AA34:AB34 AD34">
    <cfRule type="cellIs" dxfId="2906" priority="87" operator="greaterThan">
      <formula>0</formula>
    </cfRule>
  </conditionalFormatting>
  <conditionalFormatting sqref="AA35:AB35">
    <cfRule type="containsText" dxfId="2905" priority="89" operator="containsText" text="2">
      <formula>NOT(ISERROR(SEARCH("2",AA35)))</formula>
    </cfRule>
    <cfRule type="containsText" dxfId="2904" priority="91" operator="containsText" text="1">
      <formula>NOT(ISERROR(SEARCH("1",AA35)))</formula>
    </cfRule>
  </conditionalFormatting>
  <conditionalFormatting sqref="AC4:AC25">
    <cfRule type="cellIs" dxfId="2903" priority="86" operator="greaterThan">
      <formula>1.2</formula>
    </cfRule>
  </conditionalFormatting>
  <conditionalFormatting sqref="AC4:AC26">
    <cfRule type="cellIs" dxfId="2902" priority="85" operator="lessThan">
      <formula>-1.2</formula>
    </cfRule>
  </conditionalFormatting>
  <conditionalFormatting sqref="AD35">
    <cfRule type="containsText" dxfId="2901" priority="88" operator="containsText" text="2">
      <formula>NOT(ISERROR(SEARCH("2",AD35)))</formula>
    </cfRule>
    <cfRule type="containsText" dxfId="2900" priority="90" operator="containsText" text="1">
      <formula>NOT(ISERROR(SEARCH("1",AD35)))</formula>
    </cfRule>
  </conditionalFormatting>
  <conditionalFormatting sqref="AE4:AE25">
    <cfRule type="cellIs" dxfId="2899" priority="83" operator="lessThan">
      <formula>-1.2</formula>
    </cfRule>
    <cfRule type="cellIs" dxfId="2898" priority="84" operator="greaterThan">
      <formula>1.2</formula>
    </cfRule>
  </conditionalFormatting>
  <conditionalFormatting sqref="AI35">
    <cfRule type="containsText" dxfId="2897" priority="81" operator="containsText" text="1%">
      <formula>NOT(ISERROR(SEARCH("1%",AI35)))</formula>
    </cfRule>
    <cfRule type="cellIs" dxfId="2896" priority="82" operator="between">
      <formula>1</formula>
      <formula>2</formula>
    </cfRule>
  </conditionalFormatting>
  <conditionalFormatting sqref="AI34:AJ34 AL34">
    <cfRule type="cellIs" dxfId="2895" priority="76" operator="greaterThan">
      <formula>0</formula>
    </cfRule>
  </conditionalFormatting>
  <conditionalFormatting sqref="AI35:AJ35">
    <cfRule type="containsText" dxfId="2894" priority="78" operator="containsText" text="2">
      <formula>NOT(ISERROR(SEARCH("2",AI35)))</formula>
    </cfRule>
    <cfRule type="containsText" dxfId="2893" priority="80" operator="containsText" text="1">
      <formula>NOT(ISERROR(SEARCH("1",AI35)))</formula>
    </cfRule>
  </conditionalFormatting>
  <conditionalFormatting sqref="AK4:AK25">
    <cfRule type="cellIs" dxfId="2892" priority="75" operator="greaterThan">
      <formula>1.2</formula>
    </cfRule>
  </conditionalFormatting>
  <conditionalFormatting sqref="AK4:AK26">
    <cfRule type="cellIs" dxfId="2891" priority="74" operator="lessThan">
      <formula>-1.2</formula>
    </cfRule>
  </conditionalFormatting>
  <conditionalFormatting sqref="AL35">
    <cfRule type="containsText" dxfId="2890" priority="77" operator="containsText" text="2">
      <formula>NOT(ISERROR(SEARCH("2",AL35)))</formula>
    </cfRule>
    <cfRule type="containsText" dxfId="2889" priority="79" operator="containsText" text="1">
      <formula>NOT(ISERROR(SEARCH("1",AL35)))</formula>
    </cfRule>
  </conditionalFormatting>
  <conditionalFormatting sqref="AM4:AM25">
    <cfRule type="cellIs" dxfId="2888" priority="72" operator="lessThan">
      <formula>-1.2</formula>
    </cfRule>
    <cfRule type="cellIs" dxfId="2887" priority="73" operator="greaterThan">
      <formula>1.2</formula>
    </cfRule>
  </conditionalFormatting>
  <conditionalFormatting sqref="AQ35">
    <cfRule type="containsText" dxfId="2886" priority="70" operator="containsText" text="1%">
      <formula>NOT(ISERROR(SEARCH("1%",AQ35)))</formula>
    </cfRule>
    <cfRule type="cellIs" dxfId="2885" priority="71" operator="between">
      <formula>1</formula>
      <formula>2</formula>
    </cfRule>
  </conditionalFormatting>
  <conditionalFormatting sqref="AQ34:AR34 AT34">
    <cfRule type="cellIs" dxfId="2884" priority="65" operator="greaterThan">
      <formula>0</formula>
    </cfRule>
  </conditionalFormatting>
  <conditionalFormatting sqref="AQ35:AR35">
    <cfRule type="containsText" dxfId="2883" priority="67" operator="containsText" text="2">
      <formula>NOT(ISERROR(SEARCH("2",AQ35)))</formula>
    </cfRule>
    <cfRule type="containsText" dxfId="2882" priority="69" operator="containsText" text="1">
      <formula>NOT(ISERROR(SEARCH("1",AQ35)))</formula>
    </cfRule>
  </conditionalFormatting>
  <conditionalFormatting sqref="AS4:AS25">
    <cfRule type="cellIs" dxfId="2881" priority="64" operator="greaterThan">
      <formula>1.2</formula>
    </cfRule>
  </conditionalFormatting>
  <conditionalFormatting sqref="AS4:AS26">
    <cfRule type="cellIs" dxfId="2880" priority="63" operator="lessThan">
      <formula>-1.2</formula>
    </cfRule>
  </conditionalFormatting>
  <conditionalFormatting sqref="AT35">
    <cfRule type="containsText" dxfId="2879" priority="66" operator="containsText" text="2">
      <formula>NOT(ISERROR(SEARCH("2",AT35)))</formula>
    </cfRule>
    <cfRule type="containsText" dxfId="2878" priority="68" operator="containsText" text="1">
      <formula>NOT(ISERROR(SEARCH("1",AT35)))</formula>
    </cfRule>
  </conditionalFormatting>
  <conditionalFormatting sqref="AU4:AU25">
    <cfRule type="cellIs" dxfId="2877" priority="61" operator="lessThan">
      <formula>-1.2</formula>
    </cfRule>
    <cfRule type="cellIs" dxfId="2876" priority="62" operator="greaterThan">
      <formula>1.2</formula>
    </cfRule>
  </conditionalFormatting>
  <conditionalFormatting sqref="AY35">
    <cfRule type="containsText" dxfId="2875" priority="59" operator="containsText" text="1%">
      <formula>NOT(ISERROR(SEARCH("1%",AY35)))</formula>
    </cfRule>
    <cfRule type="cellIs" dxfId="2874" priority="60" operator="between">
      <formula>1</formula>
      <formula>2</formula>
    </cfRule>
  </conditionalFormatting>
  <conditionalFormatting sqref="AY34:AZ34 BB34">
    <cfRule type="cellIs" dxfId="2873" priority="54" operator="greaterThan">
      <formula>0</formula>
    </cfRule>
  </conditionalFormatting>
  <conditionalFormatting sqref="AY35:AZ35">
    <cfRule type="containsText" dxfId="2872" priority="56" operator="containsText" text="2">
      <formula>NOT(ISERROR(SEARCH("2",AY35)))</formula>
    </cfRule>
    <cfRule type="containsText" dxfId="2871" priority="58" operator="containsText" text="1">
      <formula>NOT(ISERROR(SEARCH("1",AY35)))</formula>
    </cfRule>
  </conditionalFormatting>
  <conditionalFormatting sqref="BA4:BA25">
    <cfRule type="cellIs" dxfId="2870" priority="53" operator="greaterThan">
      <formula>1.2</formula>
    </cfRule>
  </conditionalFormatting>
  <conditionalFormatting sqref="BA4:BA26">
    <cfRule type="cellIs" dxfId="2869" priority="52" operator="lessThan">
      <formula>-1.2</formula>
    </cfRule>
  </conditionalFormatting>
  <conditionalFormatting sqref="BB35">
    <cfRule type="containsText" dxfId="2868" priority="55" operator="containsText" text="2">
      <formula>NOT(ISERROR(SEARCH("2",BB35)))</formula>
    </cfRule>
    <cfRule type="containsText" dxfId="2867" priority="57" operator="containsText" text="1">
      <formula>NOT(ISERROR(SEARCH("1",BB35)))</formula>
    </cfRule>
  </conditionalFormatting>
  <conditionalFormatting sqref="BC4:BC25">
    <cfRule type="cellIs" dxfId="2866" priority="50" operator="lessThan">
      <formula>-1.2</formula>
    </cfRule>
    <cfRule type="cellIs" dxfId="2865" priority="51" operator="greaterThan">
      <formula>1.2</formula>
    </cfRule>
  </conditionalFormatting>
  <conditionalFormatting sqref="BG35">
    <cfRule type="containsText" dxfId="2864" priority="48" operator="containsText" text="1%">
      <formula>NOT(ISERROR(SEARCH("1%",BG35)))</formula>
    </cfRule>
    <cfRule type="cellIs" dxfId="2863" priority="49" operator="between">
      <formula>1</formula>
      <formula>2</formula>
    </cfRule>
  </conditionalFormatting>
  <conditionalFormatting sqref="BG34:BH34 BJ34">
    <cfRule type="cellIs" dxfId="2862" priority="43" operator="greaterThan">
      <formula>0</formula>
    </cfRule>
  </conditionalFormatting>
  <conditionalFormatting sqref="BG35:BH35">
    <cfRule type="containsText" dxfId="2861" priority="45" operator="containsText" text="2">
      <formula>NOT(ISERROR(SEARCH("2",BG35)))</formula>
    </cfRule>
    <cfRule type="containsText" dxfId="2860" priority="47" operator="containsText" text="1">
      <formula>NOT(ISERROR(SEARCH("1",BG35)))</formula>
    </cfRule>
  </conditionalFormatting>
  <conditionalFormatting sqref="BI4:BI25">
    <cfRule type="cellIs" dxfId="2859" priority="42" operator="greaterThan">
      <formula>1.2</formula>
    </cfRule>
  </conditionalFormatting>
  <conditionalFormatting sqref="BI4:BI26">
    <cfRule type="cellIs" dxfId="2858" priority="41" operator="lessThan">
      <formula>-1.2</formula>
    </cfRule>
  </conditionalFormatting>
  <conditionalFormatting sqref="BJ35">
    <cfRule type="containsText" dxfId="2857" priority="44" operator="containsText" text="2">
      <formula>NOT(ISERROR(SEARCH("2",BJ35)))</formula>
    </cfRule>
    <cfRule type="containsText" dxfId="2856" priority="46" operator="containsText" text="1">
      <formula>NOT(ISERROR(SEARCH("1",BJ35)))</formula>
    </cfRule>
  </conditionalFormatting>
  <conditionalFormatting sqref="BK4:BK25">
    <cfRule type="cellIs" dxfId="2855" priority="39" operator="lessThan">
      <formula>-1.2</formula>
    </cfRule>
    <cfRule type="cellIs" dxfId="2854" priority="40" operator="greaterThan">
      <formula>1.2</formula>
    </cfRule>
  </conditionalFormatting>
  <conditionalFormatting sqref="BO35">
    <cfRule type="containsText" dxfId="2853" priority="37" operator="containsText" text="1%">
      <formula>NOT(ISERROR(SEARCH("1%",BO35)))</formula>
    </cfRule>
    <cfRule type="cellIs" dxfId="2852" priority="38" operator="between">
      <formula>1</formula>
      <formula>2</formula>
    </cfRule>
  </conditionalFormatting>
  <conditionalFormatting sqref="BO34:BP34 BR34">
    <cfRule type="cellIs" dxfId="2851" priority="32" operator="greaterThan">
      <formula>0</formula>
    </cfRule>
  </conditionalFormatting>
  <conditionalFormatting sqref="BO35:BP35">
    <cfRule type="containsText" dxfId="2850" priority="34" operator="containsText" text="2">
      <formula>NOT(ISERROR(SEARCH("2",BO35)))</formula>
    </cfRule>
    <cfRule type="containsText" dxfId="2849" priority="36" operator="containsText" text="1">
      <formula>NOT(ISERROR(SEARCH("1",BO35)))</formula>
    </cfRule>
  </conditionalFormatting>
  <conditionalFormatting sqref="BQ4:BQ25">
    <cfRule type="cellIs" dxfId="2848" priority="31" operator="greaterThan">
      <formula>1.2</formula>
    </cfRule>
  </conditionalFormatting>
  <conditionalFormatting sqref="BQ4:BQ26">
    <cfRule type="cellIs" dxfId="2847" priority="30" operator="lessThan">
      <formula>-1.2</formula>
    </cfRule>
  </conditionalFormatting>
  <conditionalFormatting sqref="BR35">
    <cfRule type="containsText" dxfId="2846" priority="33" operator="containsText" text="2">
      <formula>NOT(ISERROR(SEARCH("2",BR35)))</formula>
    </cfRule>
    <cfRule type="containsText" dxfId="2845" priority="35" operator="containsText" text="1">
      <formula>NOT(ISERROR(SEARCH("1",BR35)))</formula>
    </cfRule>
  </conditionalFormatting>
  <conditionalFormatting sqref="BS4:BS25">
    <cfRule type="cellIs" dxfId="2844" priority="28" operator="lessThan">
      <formula>-1.2</formula>
    </cfRule>
    <cfRule type="cellIs" dxfId="2843" priority="29" operator="greaterThan">
      <formula>1.2</formula>
    </cfRule>
  </conditionalFormatting>
  <conditionalFormatting sqref="BW35">
    <cfRule type="containsText" dxfId="2842" priority="26" operator="containsText" text="1%">
      <formula>NOT(ISERROR(SEARCH("1%",BW35)))</formula>
    </cfRule>
    <cfRule type="cellIs" dxfId="2841" priority="27" operator="between">
      <formula>1</formula>
      <formula>2</formula>
    </cfRule>
  </conditionalFormatting>
  <conditionalFormatting sqref="BW34:BX34 BZ34">
    <cfRule type="cellIs" dxfId="2840" priority="21" operator="greaterThan">
      <formula>0</formula>
    </cfRule>
  </conditionalFormatting>
  <conditionalFormatting sqref="BW35:BX35">
    <cfRule type="containsText" dxfId="2839" priority="23" operator="containsText" text="2">
      <formula>NOT(ISERROR(SEARCH("2",BW35)))</formula>
    </cfRule>
    <cfRule type="containsText" dxfId="2838" priority="25" operator="containsText" text="1">
      <formula>NOT(ISERROR(SEARCH("1",BW35)))</formula>
    </cfRule>
  </conditionalFormatting>
  <conditionalFormatting sqref="BY4:BY25">
    <cfRule type="cellIs" dxfId="2837" priority="20" operator="greaterThan">
      <formula>1.2</formula>
    </cfRule>
  </conditionalFormatting>
  <conditionalFormatting sqref="BY4:BY26">
    <cfRule type="cellIs" dxfId="2836" priority="19" operator="lessThan">
      <formula>-1.2</formula>
    </cfRule>
  </conditionalFormatting>
  <conditionalFormatting sqref="BZ35">
    <cfRule type="containsText" dxfId="2835" priority="22" operator="containsText" text="2">
      <formula>NOT(ISERROR(SEARCH("2",BZ35)))</formula>
    </cfRule>
    <cfRule type="containsText" dxfId="2834" priority="24" operator="containsText" text="1">
      <formula>NOT(ISERROR(SEARCH("1",BZ35)))</formula>
    </cfRule>
  </conditionalFormatting>
  <conditionalFormatting sqref="CA4:CA25">
    <cfRule type="cellIs" dxfId="2833" priority="17" operator="lessThan">
      <formula>-1.2</formula>
    </cfRule>
    <cfRule type="cellIs" dxfId="2832" priority="18" operator="greaterThan">
      <formula>1.2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5A1E9-1359-654E-9E92-754F0CADE138}">
  <dimension ref="A1:CA37"/>
  <sheetViews>
    <sheetView workbookViewId="0">
      <selection activeCell="E28" sqref="E28:E37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61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0" si="0">C5-D5</f>
        <v>0</v>
      </c>
      <c r="F5" s="14"/>
      <c r="G5" s="5">
        <f t="shared" ref="G5:G20" si="1">C5-F5</f>
        <v>0</v>
      </c>
      <c r="I5" s="2">
        <v>2</v>
      </c>
      <c r="J5" s="1">
        <v>1</v>
      </c>
      <c r="K5" s="9"/>
      <c r="L5" s="11"/>
      <c r="M5" s="5">
        <f t="shared" ref="M5:M13" si="2">K5-L5</f>
        <v>0</v>
      </c>
      <c r="N5" s="14"/>
      <c r="O5" s="5">
        <f t="shared" ref="O5:O13" si="3">K5-N5</f>
        <v>0</v>
      </c>
      <c r="Q5" s="2">
        <v>2</v>
      </c>
      <c r="R5" s="1">
        <v>1</v>
      </c>
      <c r="S5" s="9"/>
      <c r="T5" s="11"/>
      <c r="U5" s="5">
        <f t="shared" ref="U5:U13" si="4">S5-T5</f>
        <v>0</v>
      </c>
      <c r="V5" s="14"/>
      <c r="W5" s="5">
        <f t="shared" ref="W5:W13" si="5">S5-V5</f>
        <v>0</v>
      </c>
      <c r="Y5" s="2">
        <v>2</v>
      </c>
      <c r="Z5" s="1">
        <v>1</v>
      </c>
      <c r="AA5" s="9"/>
      <c r="AB5" s="11"/>
      <c r="AC5" s="5">
        <f t="shared" ref="AC5:AC13" si="6">AA5-AB5</f>
        <v>0</v>
      </c>
      <c r="AD5" s="14"/>
      <c r="AE5" s="5">
        <f t="shared" ref="AE5:AE13" si="7">AA5-AD5</f>
        <v>0</v>
      </c>
      <c r="AG5" s="2">
        <v>2</v>
      </c>
      <c r="AH5" s="1">
        <v>1</v>
      </c>
      <c r="AI5" s="9"/>
      <c r="AJ5" s="11"/>
      <c r="AK5" s="5">
        <f t="shared" ref="AK5:AK13" si="8">AI5-AJ5</f>
        <v>0</v>
      </c>
      <c r="AL5" s="14"/>
      <c r="AM5" s="5">
        <f t="shared" ref="AM5:AM13" si="9">AI5-AL5</f>
        <v>0</v>
      </c>
      <c r="AO5" s="2">
        <v>2</v>
      </c>
      <c r="AP5" s="1">
        <v>1</v>
      </c>
      <c r="AQ5" s="9"/>
      <c r="AR5" s="11"/>
      <c r="AS5" s="5">
        <f t="shared" ref="AS5:AS13" si="10">AQ5-AR5</f>
        <v>0</v>
      </c>
      <c r="AT5" s="14"/>
      <c r="AU5" s="5">
        <f t="shared" ref="AU5:AU13" si="11">AQ5-AT5</f>
        <v>0</v>
      </c>
      <c r="AW5" s="2">
        <v>2</v>
      </c>
      <c r="AX5" s="1">
        <v>1</v>
      </c>
      <c r="AY5" s="9"/>
      <c r="AZ5" s="11"/>
      <c r="BA5" s="5">
        <f t="shared" ref="BA5:BA13" si="12">AY5-AZ5</f>
        <v>0</v>
      </c>
      <c r="BB5" s="14"/>
      <c r="BC5" s="5">
        <f t="shared" ref="BC5:BC13" si="13">AY5-BB5</f>
        <v>0</v>
      </c>
      <c r="BE5" s="2">
        <v>2</v>
      </c>
      <c r="BF5" s="1">
        <v>1</v>
      </c>
      <c r="BG5" s="9"/>
      <c r="BH5" s="11"/>
      <c r="BI5" s="5">
        <f t="shared" ref="BI5:BI13" si="14">BG5-BH5</f>
        <v>0</v>
      </c>
      <c r="BJ5" s="14"/>
      <c r="BK5" s="5">
        <f t="shared" ref="BK5:BK13" si="15">BG5-BJ5</f>
        <v>0</v>
      </c>
      <c r="BM5" s="2">
        <v>2</v>
      </c>
      <c r="BN5" s="1">
        <v>1</v>
      </c>
      <c r="BO5" s="9"/>
      <c r="BP5" s="11"/>
      <c r="BQ5" s="5">
        <f t="shared" ref="BQ5:BQ13" si="16">BO5-BP5</f>
        <v>0</v>
      </c>
      <c r="BR5" s="14"/>
      <c r="BS5" s="5">
        <f t="shared" ref="BS5:BS13" si="17">BO5-BR5</f>
        <v>0</v>
      </c>
      <c r="BU5" s="2">
        <v>2</v>
      </c>
      <c r="BV5" s="1">
        <v>1</v>
      </c>
      <c r="BW5" s="9"/>
      <c r="BX5" s="11"/>
      <c r="BY5" s="5">
        <f t="shared" ref="BY5:BY13" si="18">BW5-BX5</f>
        <v>0</v>
      </c>
      <c r="BZ5" s="14"/>
      <c r="CA5" s="5">
        <f t="shared" ref="CA5:CA1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149" t="s">
        <v>57</v>
      </c>
      <c r="B14" s="152"/>
      <c r="C14" s="9">
        <f>SUM(C4:C13)</f>
        <v>0</v>
      </c>
      <c r="D14" s="12">
        <f>SUM(D4:D13)</f>
        <v>0</v>
      </c>
      <c r="E14" s="5"/>
      <c r="F14" s="14">
        <f>SUM(F4:F13)</f>
        <v>0</v>
      </c>
      <c r="G14" s="5"/>
      <c r="I14" s="149" t="s">
        <v>57</v>
      </c>
      <c r="J14" s="152"/>
      <c r="K14" s="9">
        <f>SUM(K4:K13)</f>
        <v>0</v>
      </c>
      <c r="L14" s="12">
        <f>SUM(L4:L13)</f>
        <v>0</v>
      </c>
      <c r="M14" s="5"/>
      <c r="N14" s="14">
        <f>SUM(N4:N13)</f>
        <v>0</v>
      </c>
      <c r="O14" s="5"/>
      <c r="Q14" s="149" t="s">
        <v>57</v>
      </c>
      <c r="R14" s="152"/>
      <c r="S14" s="9">
        <f>SUM(S4:S13)</f>
        <v>0</v>
      </c>
      <c r="T14" s="12">
        <f>SUM(T4:T13)</f>
        <v>0</v>
      </c>
      <c r="U14" s="5"/>
      <c r="V14" s="14">
        <f>SUM(V4:V13)</f>
        <v>0</v>
      </c>
      <c r="W14" s="5"/>
      <c r="Y14" s="149" t="s">
        <v>57</v>
      </c>
      <c r="Z14" s="152"/>
      <c r="AA14" s="9">
        <f>SUM(AA4:AA13)</f>
        <v>0</v>
      </c>
      <c r="AB14" s="12">
        <f>SUM(AB4:AB13)</f>
        <v>0</v>
      </c>
      <c r="AC14" s="5"/>
      <c r="AD14" s="14">
        <f>SUM(AD4:AD13)</f>
        <v>0</v>
      </c>
      <c r="AE14" s="5"/>
      <c r="AG14" s="149" t="s">
        <v>57</v>
      </c>
      <c r="AH14" s="152"/>
      <c r="AI14" s="9">
        <f>SUM(AI4:AI13)</f>
        <v>0</v>
      </c>
      <c r="AJ14" s="12">
        <f>SUM(AJ4:AJ13)</f>
        <v>0</v>
      </c>
      <c r="AK14" s="5"/>
      <c r="AL14" s="14">
        <f>SUM(AL4:AL13)</f>
        <v>0</v>
      </c>
      <c r="AM14" s="5"/>
      <c r="AO14" s="149" t="s">
        <v>57</v>
      </c>
      <c r="AP14" s="152"/>
      <c r="AQ14" s="9">
        <f>SUM(AQ4:AQ13)</f>
        <v>0</v>
      </c>
      <c r="AR14" s="12">
        <f>SUM(AR4:AR13)</f>
        <v>0</v>
      </c>
      <c r="AS14" s="5"/>
      <c r="AT14" s="14">
        <f>SUM(AT4:AT13)</f>
        <v>0</v>
      </c>
      <c r="AU14" s="5"/>
      <c r="AW14" s="149" t="s">
        <v>57</v>
      </c>
      <c r="AX14" s="152"/>
      <c r="AY14" s="9">
        <f>SUM(AY4:AY13)</f>
        <v>0</v>
      </c>
      <c r="AZ14" s="12">
        <f>SUM(AZ4:AZ13)</f>
        <v>0</v>
      </c>
      <c r="BA14" s="5"/>
      <c r="BB14" s="14">
        <f>SUM(BB4:BB13)</f>
        <v>0</v>
      </c>
      <c r="BC14" s="5"/>
      <c r="BE14" s="149" t="s">
        <v>57</v>
      </c>
      <c r="BF14" s="152"/>
      <c r="BG14" s="9">
        <f>SUM(BG4:BG13)</f>
        <v>0</v>
      </c>
      <c r="BH14" s="12">
        <f>SUM(BH4:BH13)</f>
        <v>0</v>
      </c>
      <c r="BI14" s="5"/>
      <c r="BJ14" s="14">
        <f>SUM(BJ4:BJ13)</f>
        <v>0</v>
      </c>
      <c r="BK14" s="5"/>
      <c r="BM14" s="149" t="s">
        <v>57</v>
      </c>
      <c r="BN14" s="152"/>
      <c r="BO14" s="9">
        <f>SUM(BO4:BO13)</f>
        <v>0</v>
      </c>
      <c r="BP14" s="12">
        <f>SUM(BP4:BP13)</f>
        <v>0</v>
      </c>
      <c r="BQ14" s="5"/>
      <c r="BR14" s="14">
        <f>SUM(BR4:BR13)</f>
        <v>0</v>
      </c>
      <c r="BS14" s="5"/>
      <c r="BU14" s="149" t="s">
        <v>57</v>
      </c>
      <c r="BV14" s="152"/>
      <c r="BW14" s="9">
        <f>SUM(BW4:BW13)</f>
        <v>0</v>
      </c>
      <c r="BX14" s="12">
        <f>SUM(BX4:BX13)</f>
        <v>0</v>
      </c>
      <c r="BY14" s="5"/>
      <c r="BZ14" s="14">
        <f>SUM(BZ4:BZ13)</f>
        <v>0</v>
      </c>
      <c r="CA14" s="5"/>
    </row>
    <row r="15" spans="1:79" ht="19" x14ac:dyDescent="0.2">
      <c r="A15" s="149" t="s">
        <v>12</v>
      </c>
      <c r="B15" s="150"/>
      <c r="C15" s="150"/>
      <c r="D15" s="150"/>
      <c r="E15" s="150"/>
      <c r="F15" s="150"/>
      <c r="G15" s="151"/>
      <c r="I15" s="149" t="s">
        <v>12</v>
      </c>
      <c r="J15" s="150"/>
      <c r="K15" s="150"/>
      <c r="L15" s="150"/>
      <c r="M15" s="150"/>
      <c r="N15" s="150"/>
      <c r="O15" s="151"/>
      <c r="Q15" s="149" t="s">
        <v>12</v>
      </c>
      <c r="R15" s="150"/>
      <c r="S15" s="150"/>
      <c r="T15" s="150"/>
      <c r="U15" s="150"/>
      <c r="V15" s="150"/>
      <c r="W15" s="151"/>
      <c r="Y15" s="149" t="s">
        <v>12</v>
      </c>
      <c r="Z15" s="150"/>
      <c r="AA15" s="150"/>
      <c r="AB15" s="150"/>
      <c r="AC15" s="150"/>
      <c r="AD15" s="150"/>
      <c r="AE15" s="151"/>
      <c r="AG15" s="149" t="s">
        <v>12</v>
      </c>
      <c r="AH15" s="150"/>
      <c r="AI15" s="150"/>
      <c r="AJ15" s="150"/>
      <c r="AK15" s="150"/>
      <c r="AL15" s="150"/>
      <c r="AM15" s="151"/>
      <c r="AO15" s="149" t="s">
        <v>12</v>
      </c>
      <c r="AP15" s="150"/>
      <c r="AQ15" s="150"/>
      <c r="AR15" s="150"/>
      <c r="AS15" s="150"/>
      <c r="AT15" s="150"/>
      <c r="AU15" s="151"/>
      <c r="AW15" s="149" t="s">
        <v>12</v>
      </c>
      <c r="AX15" s="150"/>
      <c r="AY15" s="150"/>
      <c r="AZ15" s="150"/>
      <c r="BA15" s="150"/>
      <c r="BB15" s="150"/>
      <c r="BC15" s="151"/>
      <c r="BE15" s="149" t="s">
        <v>12</v>
      </c>
      <c r="BF15" s="150"/>
      <c r="BG15" s="150"/>
      <c r="BH15" s="150"/>
      <c r="BI15" s="150"/>
      <c r="BJ15" s="150"/>
      <c r="BK15" s="151"/>
      <c r="BM15" s="149" t="s">
        <v>12</v>
      </c>
      <c r="BN15" s="150"/>
      <c r="BO15" s="150"/>
      <c r="BP15" s="150"/>
      <c r="BQ15" s="150"/>
      <c r="BR15" s="150"/>
      <c r="BS15" s="151"/>
      <c r="BU15" s="149" t="s">
        <v>12</v>
      </c>
      <c r="BV15" s="150"/>
      <c r="BW15" s="150"/>
      <c r="BX15" s="150"/>
      <c r="BY15" s="150"/>
      <c r="BZ15" s="150"/>
      <c r="CA15" s="151"/>
    </row>
    <row r="16" spans="1:79" ht="19" x14ac:dyDescent="0.2">
      <c r="A16" s="2">
        <v>1</v>
      </c>
      <c r="B16" s="1">
        <v>2</v>
      </c>
      <c r="C16" s="9"/>
      <c r="D16" s="10"/>
      <c r="E16" s="5">
        <f t="shared" si="0"/>
        <v>0</v>
      </c>
      <c r="F16" s="14"/>
      <c r="G16" s="5">
        <f t="shared" si="1"/>
        <v>0</v>
      </c>
      <c r="I16" s="2">
        <v>1</v>
      </c>
      <c r="J16" s="1">
        <v>2</v>
      </c>
      <c r="K16" s="9"/>
      <c r="L16" s="10"/>
      <c r="M16" s="5">
        <f t="shared" ref="M16:M20" si="20">K16-L16</f>
        <v>0</v>
      </c>
      <c r="N16" s="14"/>
      <c r="O16" s="5">
        <f t="shared" ref="O16:O20" si="21">K16-N16</f>
        <v>0</v>
      </c>
      <c r="Q16" s="2">
        <v>1</v>
      </c>
      <c r="R16" s="1">
        <v>2</v>
      </c>
      <c r="S16" s="9"/>
      <c r="T16" s="10"/>
      <c r="U16" s="5">
        <f t="shared" ref="U16:U20" si="22">S16-T16</f>
        <v>0</v>
      </c>
      <c r="V16" s="14"/>
      <c r="W16" s="5">
        <f t="shared" ref="W16:W20" si="23">S16-V16</f>
        <v>0</v>
      </c>
      <c r="Y16" s="2">
        <v>1</v>
      </c>
      <c r="Z16" s="1">
        <v>2</v>
      </c>
      <c r="AA16" s="9"/>
      <c r="AB16" s="10"/>
      <c r="AC16" s="5">
        <f t="shared" ref="AC16:AC20" si="24">AA16-AB16</f>
        <v>0</v>
      </c>
      <c r="AD16" s="14"/>
      <c r="AE16" s="5">
        <f t="shared" ref="AE16:AE20" si="25">AA16-AD16</f>
        <v>0</v>
      </c>
      <c r="AG16" s="2">
        <v>1</v>
      </c>
      <c r="AH16" s="1">
        <v>2</v>
      </c>
      <c r="AI16" s="9"/>
      <c r="AJ16" s="10"/>
      <c r="AK16" s="5">
        <f t="shared" ref="AK16:AK20" si="26">AI16-AJ16</f>
        <v>0</v>
      </c>
      <c r="AL16" s="14"/>
      <c r="AM16" s="5">
        <f t="shared" ref="AM16:AM20" si="27">AI16-AL16</f>
        <v>0</v>
      </c>
      <c r="AO16" s="2">
        <v>1</v>
      </c>
      <c r="AP16" s="1">
        <v>2</v>
      </c>
      <c r="AQ16" s="9"/>
      <c r="AR16" s="10"/>
      <c r="AS16" s="5">
        <f t="shared" ref="AS16:AS20" si="28">AQ16-AR16</f>
        <v>0</v>
      </c>
      <c r="AT16" s="14"/>
      <c r="AU16" s="5">
        <f t="shared" ref="AU16:AU20" si="29">AQ16-AT16</f>
        <v>0</v>
      </c>
      <c r="AW16" s="2">
        <v>1</v>
      </c>
      <c r="AX16" s="1">
        <v>2</v>
      </c>
      <c r="AY16" s="9"/>
      <c r="AZ16" s="10"/>
      <c r="BA16" s="5">
        <f t="shared" ref="BA16:BA20" si="30">AY16-AZ16</f>
        <v>0</v>
      </c>
      <c r="BB16" s="14"/>
      <c r="BC16" s="5">
        <f t="shared" ref="BC16:BC20" si="31">AY16-BB16</f>
        <v>0</v>
      </c>
      <c r="BE16" s="2">
        <v>1</v>
      </c>
      <c r="BF16" s="1">
        <v>2</v>
      </c>
      <c r="BG16" s="9"/>
      <c r="BH16" s="10"/>
      <c r="BI16" s="5">
        <f t="shared" ref="BI16:BI20" si="32">BG16-BH16</f>
        <v>0</v>
      </c>
      <c r="BJ16" s="14"/>
      <c r="BK16" s="5">
        <f t="shared" ref="BK16:BK20" si="33">BG16-BJ16</f>
        <v>0</v>
      </c>
      <c r="BM16" s="2">
        <v>1</v>
      </c>
      <c r="BN16" s="1">
        <v>2</v>
      </c>
      <c r="BO16" s="9"/>
      <c r="BP16" s="10"/>
      <c r="BQ16" s="5">
        <f t="shared" ref="BQ16:BQ20" si="34">BO16-BP16</f>
        <v>0</v>
      </c>
      <c r="BR16" s="14"/>
      <c r="BS16" s="5">
        <f t="shared" ref="BS16:BS20" si="35">BO16-BR16</f>
        <v>0</v>
      </c>
      <c r="BU16" s="2">
        <v>1</v>
      </c>
      <c r="BV16" s="1">
        <v>2</v>
      </c>
      <c r="BW16" s="9"/>
      <c r="BX16" s="10"/>
      <c r="BY16" s="5">
        <f t="shared" ref="BY16:BY20" si="36">BW16-BX16</f>
        <v>0</v>
      </c>
      <c r="BZ16" s="14"/>
      <c r="CA16" s="5">
        <f t="shared" ref="CA16:CA20" si="37">BW16-BZ16</f>
        <v>0</v>
      </c>
    </row>
    <row r="17" spans="1:79" ht="19" x14ac:dyDescent="0.2">
      <c r="A17" s="2">
        <v>2</v>
      </c>
      <c r="B17" s="1">
        <v>2</v>
      </c>
      <c r="C17" s="9"/>
      <c r="D17" s="10"/>
      <c r="E17" s="5">
        <f t="shared" si="0"/>
        <v>0</v>
      </c>
      <c r="F17" s="14"/>
      <c r="G17" s="5">
        <f t="shared" si="1"/>
        <v>0</v>
      </c>
      <c r="I17" s="2">
        <v>2</v>
      </c>
      <c r="J17" s="1">
        <v>2</v>
      </c>
      <c r="K17" s="9"/>
      <c r="L17" s="10"/>
      <c r="M17" s="5">
        <f t="shared" si="20"/>
        <v>0</v>
      </c>
      <c r="N17" s="14"/>
      <c r="O17" s="5">
        <f t="shared" si="21"/>
        <v>0</v>
      </c>
      <c r="Q17" s="2">
        <v>2</v>
      </c>
      <c r="R17" s="1">
        <v>2</v>
      </c>
      <c r="S17" s="9"/>
      <c r="T17" s="10"/>
      <c r="U17" s="5">
        <f t="shared" si="22"/>
        <v>0</v>
      </c>
      <c r="V17" s="14"/>
      <c r="W17" s="5">
        <f t="shared" si="23"/>
        <v>0</v>
      </c>
      <c r="Y17" s="2">
        <v>2</v>
      </c>
      <c r="Z17" s="1">
        <v>2</v>
      </c>
      <c r="AA17" s="9"/>
      <c r="AB17" s="10"/>
      <c r="AC17" s="5">
        <f t="shared" si="24"/>
        <v>0</v>
      </c>
      <c r="AD17" s="14"/>
      <c r="AE17" s="5">
        <f t="shared" si="25"/>
        <v>0</v>
      </c>
      <c r="AG17" s="2">
        <v>2</v>
      </c>
      <c r="AH17" s="1">
        <v>2</v>
      </c>
      <c r="AI17" s="9"/>
      <c r="AJ17" s="10"/>
      <c r="AK17" s="5">
        <f t="shared" si="26"/>
        <v>0</v>
      </c>
      <c r="AL17" s="14"/>
      <c r="AM17" s="5">
        <f t="shared" si="27"/>
        <v>0</v>
      </c>
      <c r="AO17" s="2">
        <v>2</v>
      </c>
      <c r="AP17" s="1">
        <v>2</v>
      </c>
      <c r="AQ17" s="9"/>
      <c r="AR17" s="10"/>
      <c r="AS17" s="5">
        <f t="shared" si="28"/>
        <v>0</v>
      </c>
      <c r="AT17" s="14"/>
      <c r="AU17" s="5">
        <f t="shared" si="29"/>
        <v>0</v>
      </c>
      <c r="AW17" s="2">
        <v>2</v>
      </c>
      <c r="AX17" s="1">
        <v>2</v>
      </c>
      <c r="AY17" s="9"/>
      <c r="AZ17" s="10"/>
      <c r="BA17" s="5">
        <f t="shared" si="30"/>
        <v>0</v>
      </c>
      <c r="BB17" s="14"/>
      <c r="BC17" s="5">
        <f t="shared" si="31"/>
        <v>0</v>
      </c>
      <c r="BE17" s="2">
        <v>2</v>
      </c>
      <c r="BF17" s="1">
        <v>2</v>
      </c>
      <c r="BG17" s="9"/>
      <c r="BH17" s="10"/>
      <c r="BI17" s="5">
        <f t="shared" si="32"/>
        <v>0</v>
      </c>
      <c r="BJ17" s="14"/>
      <c r="BK17" s="5">
        <f t="shared" si="33"/>
        <v>0</v>
      </c>
      <c r="BM17" s="2">
        <v>2</v>
      </c>
      <c r="BN17" s="1">
        <v>2</v>
      </c>
      <c r="BO17" s="9"/>
      <c r="BP17" s="10"/>
      <c r="BQ17" s="5">
        <f t="shared" si="34"/>
        <v>0</v>
      </c>
      <c r="BR17" s="14"/>
      <c r="BS17" s="5">
        <f t="shared" si="35"/>
        <v>0</v>
      </c>
      <c r="BU17" s="2">
        <v>2</v>
      </c>
      <c r="BV17" s="1">
        <v>2</v>
      </c>
      <c r="BW17" s="9"/>
      <c r="BX17" s="10"/>
      <c r="BY17" s="5">
        <f t="shared" si="36"/>
        <v>0</v>
      </c>
      <c r="BZ17" s="14"/>
      <c r="CA17" s="5">
        <f t="shared" si="37"/>
        <v>0</v>
      </c>
    </row>
    <row r="18" spans="1:79" ht="19" x14ac:dyDescent="0.2">
      <c r="A18" s="2">
        <v>3</v>
      </c>
      <c r="B18" s="1">
        <v>2</v>
      </c>
      <c r="C18" s="9"/>
      <c r="D18" s="10"/>
      <c r="E18" s="5">
        <f t="shared" si="0"/>
        <v>0</v>
      </c>
      <c r="F18" s="14"/>
      <c r="G18" s="5">
        <f t="shared" si="1"/>
        <v>0</v>
      </c>
      <c r="I18" s="2">
        <v>3</v>
      </c>
      <c r="J18" s="1">
        <v>2</v>
      </c>
      <c r="K18" s="9"/>
      <c r="L18" s="10"/>
      <c r="M18" s="5">
        <f t="shared" si="20"/>
        <v>0</v>
      </c>
      <c r="N18" s="14"/>
      <c r="O18" s="5">
        <f t="shared" si="21"/>
        <v>0</v>
      </c>
      <c r="Q18" s="2">
        <v>3</v>
      </c>
      <c r="R18" s="1">
        <v>2</v>
      </c>
      <c r="S18" s="9"/>
      <c r="T18" s="10"/>
      <c r="U18" s="5">
        <f t="shared" si="22"/>
        <v>0</v>
      </c>
      <c r="V18" s="14"/>
      <c r="W18" s="5">
        <f t="shared" si="23"/>
        <v>0</v>
      </c>
      <c r="Y18" s="2">
        <v>3</v>
      </c>
      <c r="Z18" s="1">
        <v>2</v>
      </c>
      <c r="AA18" s="9"/>
      <c r="AB18" s="10"/>
      <c r="AC18" s="5">
        <f t="shared" si="24"/>
        <v>0</v>
      </c>
      <c r="AD18" s="14"/>
      <c r="AE18" s="5">
        <f t="shared" si="25"/>
        <v>0</v>
      </c>
      <c r="AG18" s="2">
        <v>3</v>
      </c>
      <c r="AH18" s="1">
        <v>2</v>
      </c>
      <c r="AI18" s="9"/>
      <c r="AJ18" s="10"/>
      <c r="AK18" s="5">
        <f t="shared" si="26"/>
        <v>0</v>
      </c>
      <c r="AL18" s="14"/>
      <c r="AM18" s="5">
        <f t="shared" si="27"/>
        <v>0</v>
      </c>
      <c r="AO18" s="2">
        <v>3</v>
      </c>
      <c r="AP18" s="1">
        <v>2</v>
      </c>
      <c r="AQ18" s="9"/>
      <c r="AR18" s="10"/>
      <c r="AS18" s="5">
        <f t="shared" si="28"/>
        <v>0</v>
      </c>
      <c r="AT18" s="14"/>
      <c r="AU18" s="5">
        <f t="shared" si="29"/>
        <v>0</v>
      </c>
      <c r="AW18" s="2">
        <v>3</v>
      </c>
      <c r="AX18" s="1">
        <v>2</v>
      </c>
      <c r="AY18" s="9"/>
      <c r="AZ18" s="10"/>
      <c r="BA18" s="5">
        <f t="shared" si="30"/>
        <v>0</v>
      </c>
      <c r="BB18" s="14"/>
      <c r="BC18" s="5">
        <f t="shared" si="31"/>
        <v>0</v>
      </c>
      <c r="BE18" s="2">
        <v>3</v>
      </c>
      <c r="BF18" s="1">
        <v>2</v>
      </c>
      <c r="BG18" s="9"/>
      <c r="BH18" s="10"/>
      <c r="BI18" s="5">
        <f t="shared" si="32"/>
        <v>0</v>
      </c>
      <c r="BJ18" s="14"/>
      <c r="BK18" s="5">
        <f t="shared" si="33"/>
        <v>0</v>
      </c>
      <c r="BM18" s="2">
        <v>3</v>
      </c>
      <c r="BN18" s="1">
        <v>2</v>
      </c>
      <c r="BO18" s="9"/>
      <c r="BP18" s="10"/>
      <c r="BQ18" s="5">
        <f t="shared" si="34"/>
        <v>0</v>
      </c>
      <c r="BR18" s="14"/>
      <c r="BS18" s="5">
        <f t="shared" si="35"/>
        <v>0</v>
      </c>
      <c r="BU18" s="2">
        <v>3</v>
      </c>
      <c r="BV18" s="1">
        <v>2</v>
      </c>
      <c r="BW18" s="9"/>
      <c r="BX18" s="10"/>
      <c r="BY18" s="5">
        <f t="shared" si="36"/>
        <v>0</v>
      </c>
      <c r="BZ18" s="14"/>
      <c r="CA18" s="5">
        <f t="shared" si="37"/>
        <v>0</v>
      </c>
    </row>
    <row r="19" spans="1:79" ht="19" x14ac:dyDescent="0.2">
      <c r="A19" s="2">
        <v>4</v>
      </c>
      <c r="B19" s="1">
        <v>2</v>
      </c>
      <c r="C19" s="9"/>
      <c r="D19" s="10"/>
      <c r="E19" s="5">
        <f t="shared" si="0"/>
        <v>0</v>
      </c>
      <c r="F19" s="14"/>
      <c r="G19" s="5">
        <f t="shared" si="1"/>
        <v>0</v>
      </c>
      <c r="I19" s="2">
        <v>4</v>
      </c>
      <c r="J19" s="1">
        <v>2</v>
      </c>
      <c r="K19" s="9"/>
      <c r="L19" s="10"/>
      <c r="M19" s="5">
        <f t="shared" si="20"/>
        <v>0</v>
      </c>
      <c r="N19" s="14"/>
      <c r="O19" s="5">
        <f t="shared" si="21"/>
        <v>0</v>
      </c>
      <c r="Q19" s="2">
        <v>4</v>
      </c>
      <c r="R19" s="1">
        <v>2</v>
      </c>
      <c r="S19" s="9"/>
      <c r="T19" s="10"/>
      <c r="U19" s="5">
        <f t="shared" si="22"/>
        <v>0</v>
      </c>
      <c r="V19" s="14"/>
      <c r="W19" s="5">
        <f t="shared" si="23"/>
        <v>0</v>
      </c>
      <c r="Y19" s="2">
        <v>4</v>
      </c>
      <c r="Z19" s="1">
        <v>2</v>
      </c>
      <c r="AA19" s="9"/>
      <c r="AB19" s="10"/>
      <c r="AC19" s="5">
        <f t="shared" si="24"/>
        <v>0</v>
      </c>
      <c r="AD19" s="14"/>
      <c r="AE19" s="5">
        <f t="shared" si="25"/>
        <v>0</v>
      </c>
      <c r="AG19" s="2">
        <v>4</v>
      </c>
      <c r="AH19" s="1">
        <v>2</v>
      </c>
      <c r="AI19" s="9"/>
      <c r="AJ19" s="10"/>
      <c r="AK19" s="5">
        <f t="shared" si="26"/>
        <v>0</v>
      </c>
      <c r="AL19" s="14"/>
      <c r="AM19" s="5">
        <f t="shared" si="27"/>
        <v>0</v>
      </c>
      <c r="AO19" s="2">
        <v>4</v>
      </c>
      <c r="AP19" s="1">
        <v>2</v>
      </c>
      <c r="AQ19" s="9"/>
      <c r="AR19" s="10"/>
      <c r="AS19" s="5">
        <f t="shared" si="28"/>
        <v>0</v>
      </c>
      <c r="AT19" s="14"/>
      <c r="AU19" s="5">
        <f t="shared" si="29"/>
        <v>0</v>
      </c>
      <c r="AW19" s="2">
        <v>4</v>
      </c>
      <c r="AX19" s="1">
        <v>2</v>
      </c>
      <c r="AY19" s="9"/>
      <c r="AZ19" s="10"/>
      <c r="BA19" s="5">
        <f t="shared" si="30"/>
        <v>0</v>
      </c>
      <c r="BB19" s="14"/>
      <c r="BC19" s="5">
        <f t="shared" si="31"/>
        <v>0</v>
      </c>
      <c r="BE19" s="2">
        <v>4</v>
      </c>
      <c r="BF19" s="1">
        <v>2</v>
      </c>
      <c r="BG19" s="9"/>
      <c r="BH19" s="10"/>
      <c r="BI19" s="5">
        <f t="shared" si="32"/>
        <v>0</v>
      </c>
      <c r="BJ19" s="14"/>
      <c r="BK19" s="5">
        <f t="shared" si="33"/>
        <v>0</v>
      </c>
      <c r="BM19" s="2">
        <v>4</v>
      </c>
      <c r="BN19" s="1">
        <v>2</v>
      </c>
      <c r="BO19" s="9"/>
      <c r="BP19" s="10"/>
      <c r="BQ19" s="5">
        <f t="shared" si="34"/>
        <v>0</v>
      </c>
      <c r="BR19" s="14"/>
      <c r="BS19" s="5">
        <f t="shared" si="35"/>
        <v>0</v>
      </c>
      <c r="BU19" s="2">
        <v>4</v>
      </c>
      <c r="BV19" s="1">
        <v>2</v>
      </c>
      <c r="BW19" s="9"/>
      <c r="BX19" s="10"/>
      <c r="BY19" s="5">
        <f t="shared" si="36"/>
        <v>0</v>
      </c>
      <c r="BZ19" s="14"/>
      <c r="CA19" s="5">
        <f t="shared" si="37"/>
        <v>0</v>
      </c>
    </row>
    <row r="20" spans="1:79" ht="19" x14ac:dyDescent="0.2">
      <c r="A20" s="2">
        <v>5</v>
      </c>
      <c r="B20" s="1">
        <v>2</v>
      </c>
      <c r="C20" s="9"/>
      <c r="D20" s="15"/>
      <c r="E20" s="5">
        <f t="shared" si="0"/>
        <v>0</v>
      </c>
      <c r="F20" s="14"/>
      <c r="G20" s="5">
        <f t="shared" si="1"/>
        <v>0</v>
      </c>
      <c r="I20" s="2">
        <v>5</v>
      </c>
      <c r="J20" s="1">
        <v>2</v>
      </c>
      <c r="K20" s="9"/>
      <c r="L20" s="15"/>
      <c r="M20" s="5">
        <f t="shared" si="20"/>
        <v>0</v>
      </c>
      <c r="N20" s="14"/>
      <c r="O20" s="5">
        <f t="shared" si="21"/>
        <v>0</v>
      </c>
      <c r="Q20" s="2">
        <v>5</v>
      </c>
      <c r="R20" s="1">
        <v>2</v>
      </c>
      <c r="S20" s="9"/>
      <c r="T20" s="15"/>
      <c r="U20" s="5">
        <f t="shared" si="22"/>
        <v>0</v>
      </c>
      <c r="V20" s="14"/>
      <c r="W20" s="5">
        <f t="shared" si="23"/>
        <v>0</v>
      </c>
      <c r="Y20" s="2">
        <v>5</v>
      </c>
      <c r="Z20" s="1">
        <v>2</v>
      </c>
      <c r="AA20" s="9"/>
      <c r="AB20" s="15"/>
      <c r="AC20" s="5">
        <f t="shared" si="24"/>
        <v>0</v>
      </c>
      <c r="AD20" s="14"/>
      <c r="AE20" s="5">
        <f t="shared" si="25"/>
        <v>0</v>
      </c>
      <c r="AG20" s="2">
        <v>5</v>
      </c>
      <c r="AH20" s="1">
        <v>2</v>
      </c>
      <c r="AI20" s="9"/>
      <c r="AJ20" s="15"/>
      <c r="AK20" s="5">
        <f t="shared" si="26"/>
        <v>0</v>
      </c>
      <c r="AL20" s="14"/>
      <c r="AM20" s="5">
        <f t="shared" si="27"/>
        <v>0</v>
      </c>
      <c r="AO20" s="2">
        <v>5</v>
      </c>
      <c r="AP20" s="1">
        <v>2</v>
      </c>
      <c r="AQ20" s="9"/>
      <c r="AR20" s="15"/>
      <c r="AS20" s="5">
        <f t="shared" si="28"/>
        <v>0</v>
      </c>
      <c r="AT20" s="14"/>
      <c r="AU20" s="5">
        <f t="shared" si="29"/>
        <v>0</v>
      </c>
      <c r="AW20" s="2">
        <v>5</v>
      </c>
      <c r="AX20" s="1">
        <v>2</v>
      </c>
      <c r="AY20" s="9"/>
      <c r="AZ20" s="15"/>
      <c r="BA20" s="5">
        <f t="shared" si="30"/>
        <v>0</v>
      </c>
      <c r="BB20" s="14"/>
      <c r="BC20" s="5">
        <f t="shared" si="31"/>
        <v>0</v>
      </c>
      <c r="BE20" s="2">
        <v>5</v>
      </c>
      <c r="BF20" s="1">
        <v>2</v>
      </c>
      <c r="BG20" s="9"/>
      <c r="BH20" s="15"/>
      <c r="BI20" s="5">
        <f t="shared" si="32"/>
        <v>0</v>
      </c>
      <c r="BJ20" s="14"/>
      <c r="BK20" s="5">
        <f t="shared" si="33"/>
        <v>0</v>
      </c>
      <c r="BM20" s="2">
        <v>5</v>
      </c>
      <c r="BN20" s="1">
        <v>2</v>
      </c>
      <c r="BO20" s="9"/>
      <c r="BP20" s="15"/>
      <c r="BQ20" s="5">
        <f t="shared" si="34"/>
        <v>0</v>
      </c>
      <c r="BR20" s="14"/>
      <c r="BS20" s="5">
        <f t="shared" si="35"/>
        <v>0</v>
      </c>
      <c r="BU20" s="2">
        <v>5</v>
      </c>
      <c r="BV20" s="1">
        <v>2</v>
      </c>
      <c r="BW20" s="9"/>
      <c r="BX20" s="15"/>
      <c r="BY20" s="5">
        <f t="shared" si="36"/>
        <v>0</v>
      </c>
      <c r="BZ20" s="14"/>
      <c r="CA20" s="5">
        <f t="shared" si="37"/>
        <v>0</v>
      </c>
    </row>
    <row r="21" spans="1:79" ht="19" x14ac:dyDescent="0.2">
      <c r="A21" s="149" t="s">
        <v>57</v>
      </c>
      <c r="B21" s="152"/>
      <c r="C21" s="9">
        <f>((SUM(C16:C20)*2)+C14)-C22</f>
        <v>0</v>
      </c>
      <c r="D21" s="12">
        <f>((SUM(D16:D20)*2)+D14)-D22</f>
        <v>0</v>
      </c>
      <c r="E21" s="5"/>
      <c r="F21" s="14">
        <f>((SUM(F16:F20)*2)+F14)-F22</f>
        <v>0</v>
      </c>
      <c r="G21" s="5"/>
      <c r="I21" s="149" t="s">
        <v>57</v>
      </c>
      <c r="J21" s="152"/>
      <c r="K21" s="9">
        <f>((SUM(K16:K20)*2)+K14)-K22</f>
        <v>0</v>
      </c>
      <c r="L21" s="12">
        <f>((SUM(L16:L20)*2)+L14)-L22</f>
        <v>0</v>
      </c>
      <c r="M21" s="5"/>
      <c r="N21" s="14">
        <f>((SUM(N16:N20)*2)+N14)-N22</f>
        <v>0</v>
      </c>
      <c r="O21" s="5"/>
      <c r="Q21" s="149" t="s">
        <v>57</v>
      </c>
      <c r="R21" s="152"/>
      <c r="S21" s="9">
        <f>((SUM(S16:S20)*2)+S14)-S22</f>
        <v>0</v>
      </c>
      <c r="T21" s="12">
        <f>((SUM(T16:T20)*2)+T14)-T22</f>
        <v>0</v>
      </c>
      <c r="U21" s="5"/>
      <c r="V21" s="14">
        <f>((SUM(V16:V20)*2)+V14)-V22</f>
        <v>0</v>
      </c>
      <c r="W21" s="5"/>
      <c r="Y21" s="149" t="s">
        <v>57</v>
      </c>
      <c r="Z21" s="152"/>
      <c r="AA21" s="9">
        <f>((SUM(AA16:AA20)*2)+AA14)-AA22</f>
        <v>0</v>
      </c>
      <c r="AB21" s="12">
        <f>((SUM(AB16:AB20)*2)+AB14)-AB22</f>
        <v>0</v>
      </c>
      <c r="AC21" s="5"/>
      <c r="AD21" s="14">
        <f>((SUM(AD16:AD20)*2)+AD14)-AD22</f>
        <v>0</v>
      </c>
      <c r="AE21" s="5"/>
      <c r="AG21" s="149" t="s">
        <v>57</v>
      </c>
      <c r="AH21" s="152"/>
      <c r="AI21" s="9">
        <f>((SUM(AI16:AI20)*2)+AI14)-AI22</f>
        <v>0</v>
      </c>
      <c r="AJ21" s="12">
        <f>((SUM(AJ16:AJ20)*2)+AJ14)-AJ22</f>
        <v>0</v>
      </c>
      <c r="AK21" s="5"/>
      <c r="AL21" s="14">
        <f>((SUM(AL16:AL20)*2)+AL14)-AL22</f>
        <v>0</v>
      </c>
      <c r="AM21" s="5"/>
      <c r="AO21" s="149" t="s">
        <v>57</v>
      </c>
      <c r="AP21" s="152"/>
      <c r="AQ21" s="9">
        <f>((SUM(AQ16:AQ20)*2)+AQ14)-AQ22</f>
        <v>0</v>
      </c>
      <c r="AR21" s="12">
        <f>((SUM(AR16:AR20)*2)+AR14)-AR22</f>
        <v>0</v>
      </c>
      <c r="AS21" s="5"/>
      <c r="AT21" s="14">
        <f>((SUM(AT16:AT20)*2)+AT14)-AT22</f>
        <v>0</v>
      </c>
      <c r="AU21" s="5"/>
      <c r="AW21" s="149" t="s">
        <v>57</v>
      </c>
      <c r="AX21" s="152"/>
      <c r="AY21" s="9">
        <f>((SUM(AY16:AY20)*2)+AY14)-AY22</f>
        <v>0</v>
      </c>
      <c r="AZ21" s="12">
        <f>((SUM(AZ16:AZ20)*2)+AZ14)-AZ22</f>
        <v>0</v>
      </c>
      <c r="BA21" s="5"/>
      <c r="BB21" s="14">
        <f>((SUM(BB16:BB20)*2)+BB14)-BB22</f>
        <v>0</v>
      </c>
      <c r="BC21" s="5"/>
      <c r="BE21" s="149" t="s">
        <v>57</v>
      </c>
      <c r="BF21" s="152"/>
      <c r="BG21" s="9">
        <f>((SUM(BG16:BG20)*2)+BG14)-BG22</f>
        <v>0</v>
      </c>
      <c r="BH21" s="12">
        <f>((SUM(BH16:BH20)*2)+BH14)-BH22</f>
        <v>0</v>
      </c>
      <c r="BI21" s="5"/>
      <c r="BJ21" s="14">
        <f>((SUM(BJ16:BJ20)*2)+BJ14)-BJ22</f>
        <v>0</v>
      </c>
      <c r="BK21" s="5"/>
      <c r="BM21" s="149" t="s">
        <v>57</v>
      </c>
      <c r="BN21" s="152"/>
      <c r="BO21" s="9">
        <f>((SUM(BO16:BO20)*2)+BO14)-BO22</f>
        <v>0</v>
      </c>
      <c r="BP21" s="12">
        <f>((SUM(BP16:BP20)*2)+BP14)-BP22</f>
        <v>0</v>
      </c>
      <c r="BQ21" s="5"/>
      <c r="BR21" s="14">
        <f>((SUM(BR16:BR20)*2)+BR14)-BR22</f>
        <v>0</v>
      </c>
      <c r="BS21" s="5"/>
      <c r="BU21" s="149" t="s">
        <v>57</v>
      </c>
      <c r="BV21" s="152"/>
      <c r="BW21" s="9">
        <f>((SUM(BW16:BW20)*2)+BW14)-BW22</f>
        <v>0</v>
      </c>
      <c r="BX21" s="12">
        <f>((SUM(BX16:BX20)*2)+BX14)-BX22</f>
        <v>0</v>
      </c>
      <c r="BY21" s="5"/>
      <c r="BZ21" s="14">
        <f>((SUM(BZ16:BZ20)*2)+BZ14)-BZ22</f>
        <v>0</v>
      </c>
      <c r="CA21" s="5"/>
    </row>
    <row r="22" spans="1:79" ht="19" x14ac:dyDescent="0.2">
      <c r="A22" s="149" t="s">
        <v>9</v>
      </c>
      <c r="B22" s="152"/>
      <c r="C22" s="6">
        <v>0</v>
      </c>
      <c r="D22" s="153">
        <f>C22</f>
        <v>0</v>
      </c>
      <c r="E22" s="154"/>
      <c r="F22" s="153">
        <f>C22</f>
        <v>0</v>
      </c>
      <c r="G22" s="154"/>
      <c r="I22" s="149" t="s">
        <v>9</v>
      </c>
      <c r="J22" s="152"/>
      <c r="K22" s="6">
        <v>0</v>
      </c>
      <c r="L22" s="153">
        <f>K22</f>
        <v>0</v>
      </c>
      <c r="M22" s="154"/>
      <c r="N22" s="153">
        <f>K22</f>
        <v>0</v>
      </c>
      <c r="O22" s="154"/>
      <c r="Q22" s="149" t="s">
        <v>9</v>
      </c>
      <c r="R22" s="152"/>
      <c r="S22" s="6">
        <v>0</v>
      </c>
      <c r="T22" s="153">
        <f>S22</f>
        <v>0</v>
      </c>
      <c r="U22" s="154"/>
      <c r="V22" s="153">
        <f>S22</f>
        <v>0</v>
      </c>
      <c r="W22" s="154"/>
      <c r="Y22" s="149" t="s">
        <v>9</v>
      </c>
      <c r="Z22" s="152"/>
      <c r="AA22" s="6">
        <v>0</v>
      </c>
      <c r="AB22" s="153">
        <f>AA22</f>
        <v>0</v>
      </c>
      <c r="AC22" s="154"/>
      <c r="AD22" s="153">
        <f>AA22</f>
        <v>0</v>
      </c>
      <c r="AE22" s="154"/>
      <c r="AG22" s="149" t="s">
        <v>9</v>
      </c>
      <c r="AH22" s="152"/>
      <c r="AI22" s="6">
        <v>0</v>
      </c>
      <c r="AJ22" s="153">
        <f>AI22</f>
        <v>0</v>
      </c>
      <c r="AK22" s="154"/>
      <c r="AL22" s="153">
        <f>AI22</f>
        <v>0</v>
      </c>
      <c r="AM22" s="154"/>
      <c r="AO22" s="149" t="s">
        <v>9</v>
      </c>
      <c r="AP22" s="152"/>
      <c r="AQ22" s="6">
        <v>0</v>
      </c>
      <c r="AR22" s="153">
        <f>AQ22</f>
        <v>0</v>
      </c>
      <c r="AS22" s="154"/>
      <c r="AT22" s="153">
        <f>AQ22</f>
        <v>0</v>
      </c>
      <c r="AU22" s="154"/>
      <c r="AW22" s="149" t="s">
        <v>9</v>
      </c>
      <c r="AX22" s="152"/>
      <c r="AY22" s="6">
        <v>0</v>
      </c>
      <c r="AZ22" s="153">
        <f>AY22</f>
        <v>0</v>
      </c>
      <c r="BA22" s="154"/>
      <c r="BB22" s="153">
        <f>AY22</f>
        <v>0</v>
      </c>
      <c r="BC22" s="154"/>
      <c r="BE22" s="149" t="s">
        <v>9</v>
      </c>
      <c r="BF22" s="152"/>
      <c r="BG22" s="6">
        <v>0</v>
      </c>
      <c r="BH22" s="153">
        <f>BG22</f>
        <v>0</v>
      </c>
      <c r="BI22" s="154"/>
      <c r="BJ22" s="153">
        <f>BG22</f>
        <v>0</v>
      </c>
      <c r="BK22" s="154"/>
      <c r="BM22" s="149" t="s">
        <v>9</v>
      </c>
      <c r="BN22" s="152"/>
      <c r="BO22" s="6">
        <v>0</v>
      </c>
      <c r="BP22" s="153">
        <f>BO22</f>
        <v>0</v>
      </c>
      <c r="BQ22" s="154"/>
      <c r="BR22" s="153">
        <f>BO22</f>
        <v>0</v>
      </c>
      <c r="BS22" s="154"/>
      <c r="BU22" s="149" t="s">
        <v>9</v>
      </c>
      <c r="BV22" s="152"/>
      <c r="BW22" s="6">
        <v>0</v>
      </c>
      <c r="BX22" s="153">
        <f>BW22</f>
        <v>0</v>
      </c>
      <c r="BY22" s="154"/>
      <c r="BZ22" s="153">
        <f>BW22</f>
        <v>0</v>
      </c>
      <c r="CA22" s="154"/>
    </row>
    <row r="23" spans="1:79" ht="19" x14ac:dyDescent="0.2">
      <c r="A23" s="149" t="s">
        <v>10</v>
      </c>
      <c r="B23" s="152"/>
      <c r="C23" s="4">
        <v>0</v>
      </c>
      <c r="D23" s="155">
        <f>C23</f>
        <v>0</v>
      </c>
      <c r="E23" s="156"/>
      <c r="F23" s="155">
        <f>C23</f>
        <v>0</v>
      </c>
      <c r="G23" s="156"/>
      <c r="I23" s="149" t="s">
        <v>10</v>
      </c>
      <c r="J23" s="152"/>
      <c r="K23" s="4">
        <v>0</v>
      </c>
      <c r="L23" s="155">
        <f>K23</f>
        <v>0</v>
      </c>
      <c r="M23" s="156"/>
      <c r="N23" s="155">
        <f>K23</f>
        <v>0</v>
      </c>
      <c r="O23" s="156"/>
      <c r="Q23" s="149" t="s">
        <v>10</v>
      </c>
      <c r="R23" s="152"/>
      <c r="S23" s="4">
        <v>0</v>
      </c>
      <c r="T23" s="155">
        <f>S23</f>
        <v>0</v>
      </c>
      <c r="U23" s="156"/>
      <c r="V23" s="155">
        <f>S23</f>
        <v>0</v>
      </c>
      <c r="W23" s="156"/>
      <c r="Y23" s="149" t="s">
        <v>10</v>
      </c>
      <c r="Z23" s="152"/>
      <c r="AA23" s="4">
        <v>0</v>
      </c>
      <c r="AB23" s="155">
        <f>AA23</f>
        <v>0</v>
      </c>
      <c r="AC23" s="156"/>
      <c r="AD23" s="155">
        <f>AA23</f>
        <v>0</v>
      </c>
      <c r="AE23" s="156"/>
      <c r="AG23" s="149" t="s">
        <v>10</v>
      </c>
      <c r="AH23" s="152"/>
      <c r="AI23" s="4">
        <v>0</v>
      </c>
      <c r="AJ23" s="155">
        <f>AI23</f>
        <v>0</v>
      </c>
      <c r="AK23" s="156"/>
      <c r="AL23" s="155">
        <f>AI23</f>
        <v>0</v>
      </c>
      <c r="AM23" s="156"/>
      <c r="AO23" s="149" t="s">
        <v>10</v>
      </c>
      <c r="AP23" s="152"/>
      <c r="AQ23" s="4">
        <v>0</v>
      </c>
      <c r="AR23" s="155">
        <f>AQ23</f>
        <v>0</v>
      </c>
      <c r="AS23" s="156"/>
      <c r="AT23" s="155">
        <f>AQ23</f>
        <v>0</v>
      </c>
      <c r="AU23" s="156"/>
      <c r="AW23" s="149" t="s">
        <v>10</v>
      </c>
      <c r="AX23" s="152"/>
      <c r="AY23" s="4">
        <v>0</v>
      </c>
      <c r="AZ23" s="155">
        <f>AY23</f>
        <v>0</v>
      </c>
      <c r="BA23" s="156"/>
      <c r="BB23" s="155">
        <f>AY23</f>
        <v>0</v>
      </c>
      <c r="BC23" s="156"/>
      <c r="BE23" s="149" t="s">
        <v>10</v>
      </c>
      <c r="BF23" s="152"/>
      <c r="BG23" s="4">
        <v>0</v>
      </c>
      <c r="BH23" s="155">
        <f>BG23</f>
        <v>0</v>
      </c>
      <c r="BI23" s="156"/>
      <c r="BJ23" s="155">
        <f>BG23</f>
        <v>0</v>
      </c>
      <c r="BK23" s="156"/>
      <c r="BM23" s="149" t="s">
        <v>10</v>
      </c>
      <c r="BN23" s="152"/>
      <c r="BO23" s="4">
        <v>0</v>
      </c>
      <c r="BP23" s="155">
        <f>BO23</f>
        <v>0</v>
      </c>
      <c r="BQ23" s="156"/>
      <c r="BR23" s="155">
        <f>BO23</f>
        <v>0</v>
      </c>
      <c r="BS23" s="156"/>
      <c r="BU23" s="149" t="s">
        <v>10</v>
      </c>
      <c r="BV23" s="152"/>
      <c r="BW23" s="4">
        <v>0</v>
      </c>
      <c r="BX23" s="155">
        <f>BW23</f>
        <v>0</v>
      </c>
      <c r="BY23" s="156"/>
      <c r="BZ23" s="155">
        <f>BW23</f>
        <v>0</v>
      </c>
      <c r="CA23" s="156"/>
    </row>
    <row r="24" spans="1:79" s="8" customFormat="1" ht="23" thickBot="1" x14ac:dyDescent="0.35">
      <c r="A24" s="133" t="s">
        <v>11</v>
      </c>
      <c r="B24" s="135"/>
      <c r="C24" s="7">
        <f>(C21/200)-C23</f>
        <v>0</v>
      </c>
      <c r="D24" s="159">
        <f>(D21/200)-D23</f>
        <v>0</v>
      </c>
      <c r="E24" s="160"/>
      <c r="F24" s="157">
        <f>(F21/200)-F23</f>
        <v>0</v>
      </c>
      <c r="G24" s="158"/>
      <c r="I24" s="133" t="s">
        <v>11</v>
      </c>
      <c r="J24" s="135"/>
      <c r="K24" s="7">
        <f>(K21/200)-K23</f>
        <v>0</v>
      </c>
      <c r="L24" s="159">
        <f>(L21/200)-L23</f>
        <v>0</v>
      </c>
      <c r="M24" s="160"/>
      <c r="N24" s="157">
        <f>(N21/200)-N23</f>
        <v>0</v>
      </c>
      <c r="O24" s="158"/>
      <c r="Q24" s="133" t="s">
        <v>11</v>
      </c>
      <c r="R24" s="135"/>
      <c r="S24" s="7">
        <f>(S21/200)-S23</f>
        <v>0</v>
      </c>
      <c r="T24" s="159">
        <f>(T21/200)-T23</f>
        <v>0</v>
      </c>
      <c r="U24" s="160"/>
      <c r="V24" s="157">
        <f>(V21/200)-V23</f>
        <v>0</v>
      </c>
      <c r="W24" s="158"/>
      <c r="Y24" s="133" t="s">
        <v>11</v>
      </c>
      <c r="Z24" s="135"/>
      <c r="AA24" s="7">
        <f>(AA21/200)-AA23</f>
        <v>0</v>
      </c>
      <c r="AB24" s="159">
        <f>(AB21/200)-AB23</f>
        <v>0</v>
      </c>
      <c r="AC24" s="160"/>
      <c r="AD24" s="157">
        <f>(AD21/200)-AD23</f>
        <v>0</v>
      </c>
      <c r="AE24" s="158"/>
      <c r="AG24" s="133" t="s">
        <v>11</v>
      </c>
      <c r="AH24" s="135"/>
      <c r="AI24" s="7">
        <f>(AI21/200)-AI23</f>
        <v>0</v>
      </c>
      <c r="AJ24" s="159">
        <f>(AJ21/200)-AJ23</f>
        <v>0</v>
      </c>
      <c r="AK24" s="160"/>
      <c r="AL24" s="157">
        <f>(AL21/200)-AL23</f>
        <v>0</v>
      </c>
      <c r="AM24" s="158"/>
      <c r="AO24" s="133" t="s">
        <v>11</v>
      </c>
      <c r="AP24" s="135"/>
      <c r="AQ24" s="7">
        <f>(AQ21/200)-AQ23</f>
        <v>0</v>
      </c>
      <c r="AR24" s="159">
        <f>(AR21/200)-AR23</f>
        <v>0</v>
      </c>
      <c r="AS24" s="160"/>
      <c r="AT24" s="157">
        <f>(AT21/200)-AT23</f>
        <v>0</v>
      </c>
      <c r="AU24" s="158"/>
      <c r="AW24" s="133" t="s">
        <v>11</v>
      </c>
      <c r="AX24" s="135"/>
      <c r="AY24" s="7">
        <f>(AY21/200)-AY23</f>
        <v>0</v>
      </c>
      <c r="AZ24" s="159">
        <f>(AZ21/200)-AZ23</f>
        <v>0</v>
      </c>
      <c r="BA24" s="160"/>
      <c r="BB24" s="157">
        <f>(BB21/200)-BB23</f>
        <v>0</v>
      </c>
      <c r="BC24" s="158"/>
      <c r="BE24" s="133" t="s">
        <v>11</v>
      </c>
      <c r="BF24" s="135"/>
      <c r="BG24" s="7">
        <f>(BG21/200)-BG23</f>
        <v>0</v>
      </c>
      <c r="BH24" s="159">
        <f>(BH21/200)-BH23</f>
        <v>0</v>
      </c>
      <c r="BI24" s="160"/>
      <c r="BJ24" s="157">
        <f>(BJ21/200)-BJ23</f>
        <v>0</v>
      </c>
      <c r="BK24" s="158"/>
      <c r="BM24" s="133" t="s">
        <v>11</v>
      </c>
      <c r="BN24" s="135"/>
      <c r="BO24" s="7">
        <f>(BO21/200)-BO23</f>
        <v>0</v>
      </c>
      <c r="BP24" s="159">
        <f>(BP21/200)-BP23</f>
        <v>0</v>
      </c>
      <c r="BQ24" s="160"/>
      <c r="BR24" s="157">
        <f>(BR21/200)-BR23</f>
        <v>0</v>
      </c>
      <c r="BS24" s="158"/>
      <c r="BU24" s="133" t="s">
        <v>11</v>
      </c>
      <c r="BV24" s="135"/>
      <c r="BW24" s="7">
        <f>(BW21/200)-BW23</f>
        <v>0</v>
      </c>
      <c r="BX24" s="159">
        <f>(BX21/200)-BX23</f>
        <v>0</v>
      </c>
      <c r="BY24" s="160"/>
      <c r="BZ24" s="157">
        <f>(BZ21/200)-BZ23</f>
        <v>0</v>
      </c>
      <c r="CA24" s="158"/>
    </row>
    <row r="25" spans="1:79" ht="17" thickBot="1" x14ac:dyDescent="0.25"/>
    <row r="26" spans="1:79" s="20" customFormat="1" ht="19" x14ac:dyDescent="0.25">
      <c r="C26" s="91" t="str">
        <f>C2</f>
        <v>JUGE 1</v>
      </c>
      <c r="D26" s="92"/>
      <c r="E26" s="93"/>
      <c r="F26" s="94" t="str">
        <f>D2</f>
        <v>JUGE 2</v>
      </c>
      <c r="G26" s="95"/>
      <c r="H26" s="96"/>
      <c r="I26" s="97" t="str">
        <f>F2</f>
        <v>JUGE 3</v>
      </c>
      <c r="J26" s="98"/>
      <c r="K26" s="99"/>
      <c r="L26" s="122" t="s">
        <v>52</v>
      </c>
      <c r="M26" s="123"/>
    </row>
    <row r="27" spans="1:79" s="16" customFormat="1" ht="20" x14ac:dyDescent="0.2">
      <c r="A27" s="162" t="s">
        <v>14</v>
      </c>
      <c r="B27" s="104"/>
      <c r="C27" s="18" t="s">
        <v>25</v>
      </c>
      <c r="D27" s="17" t="s">
        <v>5</v>
      </c>
      <c r="E27" s="19" t="s">
        <v>13</v>
      </c>
      <c r="F27" s="18" t="s">
        <v>25</v>
      </c>
      <c r="G27" s="17" t="s">
        <v>5</v>
      </c>
      <c r="H27" s="19" t="s">
        <v>13</v>
      </c>
      <c r="I27" s="18" t="s">
        <v>25</v>
      </c>
      <c r="J27" s="17" t="s">
        <v>5</v>
      </c>
      <c r="K27" s="19" t="s">
        <v>13</v>
      </c>
      <c r="L27" s="48" t="s">
        <v>5</v>
      </c>
      <c r="M27" s="45" t="s">
        <v>13</v>
      </c>
    </row>
    <row r="28" spans="1:79" ht="19" x14ac:dyDescent="0.25">
      <c r="A28" s="161" t="str">
        <f>A2</f>
        <v>CHEVAL N1</v>
      </c>
      <c r="B28" s="88"/>
      <c r="C28" s="21">
        <f>C21</f>
        <v>0</v>
      </c>
      <c r="D28" s="23">
        <f>C24</f>
        <v>0</v>
      </c>
      <c r="E28" s="49">
        <f>RANK(D28,D$28:D$37)</f>
        <v>1</v>
      </c>
      <c r="F28" s="21">
        <f>D21</f>
        <v>0</v>
      </c>
      <c r="G28" s="23">
        <f>D24</f>
        <v>0</v>
      </c>
      <c r="H28" s="49">
        <f>RANK(G28,G$28:G$37)</f>
        <v>1</v>
      </c>
      <c r="I28" s="21">
        <f>F21</f>
        <v>0</v>
      </c>
      <c r="J28" s="23">
        <f>F24</f>
        <v>0</v>
      </c>
      <c r="K28" s="49">
        <f>RANK(J28,J$28:J$37)</f>
        <v>1</v>
      </c>
      <c r="L28" s="46">
        <f>(D28+G28)/2</f>
        <v>0</v>
      </c>
      <c r="M28" s="49">
        <f>RANK(L28,L$28:L$37)</f>
        <v>1</v>
      </c>
    </row>
    <row r="29" spans="1:79" ht="19" x14ac:dyDescent="0.25">
      <c r="A29" s="161" t="str">
        <f>I2</f>
        <v>CHEVAL N2</v>
      </c>
      <c r="B29" s="88"/>
      <c r="C29" s="21">
        <f>K21</f>
        <v>0</v>
      </c>
      <c r="D29" s="23">
        <f>K24</f>
        <v>0</v>
      </c>
      <c r="E29" s="49">
        <f t="shared" ref="E29:E37" si="38">RANK(D29,D$28:D$37)</f>
        <v>1</v>
      </c>
      <c r="F29" s="21">
        <f>L21</f>
        <v>0</v>
      </c>
      <c r="G29" s="23">
        <f>L24</f>
        <v>0</v>
      </c>
      <c r="H29" s="49">
        <f t="shared" ref="H29:H37" si="39">RANK(G29,G$28:G$37)</f>
        <v>1</v>
      </c>
      <c r="I29" s="21">
        <f>N21</f>
        <v>0</v>
      </c>
      <c r="J29" s="23">
        <f>N24</f>
        <v>0</v>
      </c>
      <c r="K29" s="49">
        <f t="shared" ref="K29:M37" si="40">RANK(J29,J$28:J$37)</f>
        <v>1</v>
      </c>
      <c r="L29" s="46">
        <f t="shared" ref="L29:L37" si="41">(D29+G29)/2</f>
        <v>0</v>
      </c>
      <c r="M29" s="49">
        <f t="shared" si="40"/>
        <v>1</v>
      </c>
    </row>
    <row r="30" spans="1:79" ht="19" x14ac:dyDescent="0.25">
      <c r="A30" s="161" t="str">
        <f>Q2</f>
        <v>CHEVAL N3</v>
      </c>
      <c r="B30" s="88"/>
      <c r="C30" s="21">
        <f>S21</f>
        <v>0</v>
      </c>
      <c r="D30" s="23">
        <f>S24</f>
        <v>0</v>
      </c>
      <c r="E30" s="49">
        <f t="shared" si="38"/>
        <v>1</v>
      </c>
      <c r="F30" s="21">
        <f>T21</f>
        <v>0</v>
      </c>
      <c r="G30" s="23">
        <f>T24</f>
        <v>0</v>
      </c>
      <c r="H30" s="49">
        <f t="shared" si="39"/>
        <v>1</v>
      </c>
      <c r="I30" s="21">
        <f>V21</f>
        <v>0</v>
      </c>
      <c r="J30" s="23">
        <f>V24</f>
        <v>0</v>
      </c>
      <c r="K30" s="49">
        <f t="shared" si="40"/>
        <v>1</v>
      </c>
      <c r="L30" s="46">
        <f t="shared" si="41"/>
        <v>0</v>
      </c>
      <c r="M30" s="49">
        <f t="shared" si="40"/>
        <v>1</v>
      </c>
    </row>
    <row r="31" spans="1:79" ht="19" x14ac:dyDescent="0.25">
      <c r="A31" s="161" t="str">
        <f>Y2</f>
        <v>CHEVAL N4</v>
      </c>
      <c r="B31" s="88"/>
      <c r="C31" s="21">
        <f>AA21</f>
        <v>0</v>
      </c>
      <c r="D31" s="23">
        <f>AA24</f>
        <v>0</v>
      </c>
      <c r="E31" s="49">
        <f t="shared" si="38"/>
        <v>1</v>
      </c>
      <c r="F31" s="21">
        <f>AB21</f>
        <v>0</v>
      </c>
      <c r="G31" s="23">
        <f>AB24</f>
        <v>0</v>
      </c>
      <c r="H31" s="49">
        <f t="shared" si="39"/>
        <v>1</v>
      </c>
      <c r="I31" s="21">
        <f>AD21</f>
        <v>0</v>
      </c>
      <c r="J31" s="23">
        <f>AD24</f>
        <v>0</v>
      </c>
      <c r="K31" s="49">
        <f t="shared" si="40"/>
        <v>1</v>
      </c>
      <c r="L31" s="46">
        <f t="shared" si="41"/>
        <v>0</v>
      </c>
      <c r="M31" s="49">
        <f t="shared" si="40"/>
        <v>1</v>
      </c>
    </row>
    <row r="32" spans="1:79" ht="19" x14ac:dyDescent="0.25">
      <c r="A32" s="161" t="str">
        <f>AG2</f>
        <v>CHEVAL N5</v>
      </c>
      <c r="B32" s="88"/>
      <c r="C32" s="21">
        <f>AI21</f>
        <v>0</v>
      </c>
      <c r="D32" s="23">
        <f>AI24</f>
        <v>0</v>
      </c>
      <c r="E32" s="49">
        <f t="shared" si="38"/>
        <v>1</v>
      </c>
      <c r="F32" s="21">
        <f>AJ21</f>
        <v>0</v>
      </c>
      <c r="G32" s="23">
        <f>AJ24</f>
        <v>0</v>
      </c>
      <c r="H32" s="49">
        <f t="shared" si="39"/>
        <v>1</v>
      </c>
      <c r="I32" s="21">
        <f>AL21</f>
        <v>0</v>
      </c>
      <c r="J32" s="23">
        <f>AL24</f>
        <v>0</v>
      </c>
      <c r="K32" s="49">
        <f t="shared" si="40"/>
        <v>1</v>
      </c>
      <c r="L32" s="46">
        <f t="shared" si="41"/>
        <v>0</v>
      </c>
      <c r="M32" s="49">
        <f t="shared" si="40"/>
        <v>1</v>
      </c>
    </row>
    <row r="33" spans="1:13" ht="19" x14ac:dyDescent="0.25">
      <c r="A33" s="161" t="str">
        <f>AO2</f>
        <v>CHEVAL N6</v>
      </c>
      <c r="B33" s="88"/>
      <c r="C33" s="21">
        <f>AQ21</f>
        <v>0</v>
      </c>
      <c r="D33" s="23">
        <f>AQ24</f>
        <v>0</v>
      </c>
      <c r="E33" s="49">
        <f t="shared" si="38"/>
        <v>1</v>
      </c>
      <c r="F33" s="21">
        <f>AR21</f>
        <v>0</v>
      </c>
      <c r="G33" s="23">
        <f>AR24</f>
        <v>0</v>
      </c>
      <c r="H33" s="49">
        <f t="shared" si="39"/>
        <v>1</v>
      </c>
      <c r="I33" s="21">
        <f>AT21</f>
        <v>0</v>
      </c>
      <c r="J33" s="23">
        <f>AT24</f>
        <v>0</v>
      </c>
      <c r="K33" s="49">
        <f t="shared" si="40"/>
        <v>1</v>
      </c>
      <c r="L33" s="46">
        <f t="shared" si="41"/>
        <v>0</v>
      </c>
      <c r="M33" s="49">
        <f t="shared" si="40"/>
        <v>1</v>
      </c>
    </row>
    <row r="34" spans="1:13" ht="19" x14ac:dyDescent="0.25">
      <c r="A34" s="161" t="str">
        <f>AW2</f>
        <v>CHEVAL N7</v>
      </c>
      <c r="B34" s="88"/>
      <c r="C34" s="21">
        <f>AY21</f>
        <v>0</v>
      </c>
      <c r="D34" s="23">
        <f>AY24</f>
        <v>0</v>
      </c>
      <c r="E34" s="49">
        <f t="shared" si="38"/>
        <v>1</v>
      </c>
      <c r="F34" s="21">
        <f>AZ21</f>
        <v>0</v>
      </c>
      <c r="G34" s="23">
        <f>AZ24</f>
        <v>0</v>
      </c>
      <c r="H34" s="49">
        <f t="shared" si="39"/>
        <v>1</v>
      </c>
      <c r="I34" s="21">
        <f>BB21</f>
        <v>0</v>
      </c>
      <c r="J34" s="23">
        <f>BB24</f>
        <v>0</v>
      </c>
      <c r="K34" s="49">
        <f t="shared" si="40"/>
        <v>1</v>
      </c>
      <c r="L34" s="46">
        <f t="shared" si="41"/>
        <v>0</v>
      </c>
      <c r="M34" s="49">
        <f t="shared" si="40"/>
        <v>1</v>
      </c>
    </row>
    <row r="35" spans="1:13" ht="19" x14ac:dyDescent="0.25">
      <c r="A35" s="161" t="str">
        <f>BE2</f>
        <v>CHEVAL N8</v>
      </c>
      <c r="B35" s="88"/>
      <c r="C35" s="21">
        <f>BG21</f>
        <v>0</v>
      </c>
      <c r="D35" s="23">
        <f>BG24</f>
        <v>0</v>
      </c>
      <c r="E35" s="49">
        <f t="shared" si="38"/>
        <v>1</v>
      </c>
      <c r="F35" s="21">
        <f>BH21</f>
        <v>0</v>
      </c>
      <c r="G35" s="23">
        <f>BH24</f>
        <v>0</v>
      </c>
      <c r="H35" s="49">
        <f t="shared" si="39"/>
        <v>1</v>
      </c>
      <c r="I35" s="21">
        <f>BJ21</f>
        <v>0</v>
      </c>
      <c r="J35" s="23">
        <f>BJ24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BM2</f>
        <v>CHEVAL N9</v>
      </c>
      <c r="B36" s="88"/>
      <c r="C36" s="21">
        <f>BO21</f>
        <v>0</v>
      </c>
      <c r="D36" s="23">
        <f>BO24</f>
        <v>0</v>
      </c>
      <c r="E36" s="49">
        <f t="shared" si="38"/>
        <v>1</v>
      </c>
      <c r="F36" s="21">
        <f>BP21</f>
        <v>0</v>
      </c>
      <c r="G36" s="23">
        <f>BP24</f>
        <v>0</v>
      </c>
      <c r="H36" s="49">
        <f t="shared" si="39"/>
        <v>1</v>
      </c>
      <c r="I36" s="21">
        <f>BR21</f>
        <v>0</v>
      </c>
      <c r="J36" s="23">
        <f>BR24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20" thickBot="1" x14ac:dyDescent="0.3">
      <c r="A37" s="161" t="str">
        <f>BU2</f>
        <v>CHEVAL N10</v>
      </c>
      <c r="B37" s="88"/>
      <c r="C37" s="22">
        <f>BW21</f>
        <v>0</v>
      </c>
      <c r="D37" s="24">
        <f>BW24</f>
        <v>0</v>
      </c>
      <c r="E37" s="50">
        <f t="shared" si="38"/>
        <v>1</v>
      </c>
      <c r="F37" s="22">
        <f>BX21</f>
        <v>0</v>
      </c>
      <c r="G37" s="24">
        <f>BX24</f>
        <v>0</v>
      </c>
      <c r="H37" s="50">
        <f t="shared" si="39"/>
        <v>1</v>
      </c>
      <c r="I37" s="22">
        <f>BZ21</f>
        <v>0</v>
      </c>
      <c r="J37" s="24">
        <f>BZ24</f>
        <v>0</v>
      </c>
      <c r="K37" s="50">
        <f t="shared" si="40"/>
        <v>1</v>
      </c>
      <c r="L37" s="47">
        <f t="shared" si="41"/>
        <v>0</v>
      </c>
      <c r="M37" s="50">
        <f t="shared" si="40"/>
        <v>1</v>
      </c>
    </row>
  </sheetData>
  <mergeCells count="176">
    <mergeCell ref="L26:M26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14:B14"/>
    <mergeCell ref="I14:J14"/>
    <mergeCell ref="Q14:R14"/>
    <mergeCell ref="Y14:Z14"/>
    <mergeCell ref="AG14:AH1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14:AP14"/>
    <mergeCell ref="AW14:AX14"/>
    <mergeCell ref="BE14:BF14"/>
    <mergeCell ref="BM14:BN14"/>
    <mergeCell ref="BU14:BV14"/>
    <mergeCell ref="A15:G15"/>
    <mergeCell ref="I15:O15"/>
    <mergeCell ref="Q15:W15"/>
    <mergeCell ref="Y15:AE15"/>
    <mergeCell ref="AG15:AM15"/>
    <mergeCell ref="BM21:BN21"/>
    <mergeCell ref="BU21:BV21"/>
    <mergeCell ref="A22:B22"/>
    <mergeCell ref="D22:E22"/>
    <mergeCell ref="F22:G22"/>
    <mergeCell ref="I22:J22"/>
    <mergeCell ref="L22:M22"/>
    <mergeCell ref="AO15:AU15"/>
    <mergeCell ref="AW15:BC15"/>
    <mergeCell ref="BE15:BK15"/>
    <mergeCell ref="BM15:BS15"/>
    <mergeCell ref="BU15:CA15"/>
    <mergeCell ref="A21:B21"/>
    <mergeCell ref="I21:J21"/>
    <mergeCell ref="Q21:R21"/>
    <mergeCell ref="Y21:Z21"/>
    <mergeCell ref="AG21:AH21"/>
    <mergeCell ref="N22:O22"/>
    <mergeCell ref="Q22:R22"/>
    <mergeCell ref="T22:U22"/>
    <mergeCell ref="V22:W22"/>
    <mergeCell ref="Y22:Z22"/>
    <mergeCell ref="AB22:AC22"/>
    <mergeCell ref="AO21:AP21"/>
    <mergeCell ref="AW21:AX21"/>
    <mergeCell ref="BE21:BF21"/>
    <mergeCell ref="AZ22:BA22"/>
    <mergeCell ref="BB22:BC22"/>
    <mergeCell ref="BE22:BF22"/>
    <mergeCell ref="BH22:BI22"/>
    <mergeCell ref="AD22:AE22"/>
    <mergeCell ref="AG22:AH22"/>
    <mergeCell ref="AJ22:AK22"/>
    <mergeCell ref="AL22:AM22"/>
    <mergeCell ref="AO22:AP22"/>
    <mergeCell ref="AR22:AS22"/>
    <mergeCell ref="Y23:Z23"/>
    <mergeCell ref="AB23:AC23"/>
    <mergeCell ref="AD23:AE23"/>
    <mergeCell ref="AG23:AH23"/>
    <mergeCell ref="AJ23:AK23"/>
    <mergeCell ref="AL23:AM23"/>
    <mergeCell ref="BZ22:CA22"/>
    <mergeCell ref="A23:B23"/>
    <mergeCell ref="D23:E23"/>
    <mergeCell ref="F23:G23"/>
    <mergeCell ref="I23:J23"/>
    <mergeCell ref="L23:M23"/>
    <mergeCell ref="N23:O23"/>
    <mergeCell ref="Q23:R23"/>
    <mergeCell ref="T23:U23"/>
    <mergeCell ref="V23:W23"/>
    <mergeCell ref="BJ22:BK22"/>
    <mergeCell ref="BM22:BN22"/>
    <mergeCell ref="BP22:BQ22"/>
    <mergeCell ref="BR22:BS22"/>
    <mergeCell ref="BU22:BV22"/>
    <mergeCell ref="BX22:BY22"/>
    <mergeCell ref="AT22:AU22"/>
    <mergeCell ref="AW22:AX22"/>
    <mergeCell ref="AD24:AE24"/>
    <mergeCell ref="AG24:AH24"/>
    <mergeCell ref="BU23:BV23"/>
    <mergeCell ref="BX23:BY23"/>
    <mergeCell ref="BZ23:CA23"/>
    <mergeCell ref="A24:B24"/>
    <mergeCell ref="D24:E24"/>
    <mergeCell ref="F24:G24"/>
    <mergeCell ref="I24:J24"/>
    <mergeCell ref="L24:M24"/>
    <mergeCell ref="N24:O24"/>
    <mergeCell ref="Q24:R24"/>
    <mergeCell ref="BE23:BF23"/>
    <mergeCell ref="BH23:BI23"/>
    <mergeCell ref="BJ23:BK23"/>
    <mergeCell ref="BM23:BN23"/>
    <mergeCell ref="BP23:BQ23"/>
    <mergeCell ref="BR23:BS23"/>
    <mergeCell ref="AO23:AP23"/>
    <mergeCell ref="AR23:AS23"/>
    <mergeCell ref="AT23:AU23"/>
    <mergeCell ref="AW23:AX23"/>
    <mergeCell ref="AZ23:BA23"/>
    <mergeCell ref="BB23:BC23"/>
    <mergeCell ref="BP24:BQ24"/>
    <mergeCell ref="BR24:BS24"/>
    <mergeCell ref="BU24:BV24"/>
    <mergeCell ref="BX24:BY24"/>
    <mergeCell ref="BZ24:CA24"/>
    <mergeCell ref="C26:E26"/>
    <mergeCell ref="F26:H26"/>
    <mergeCell ref="I26:K26"/>
    <mergeCell ref="AZ24:BA24"/>
    <mergeCell ref="BB24:BC24"/>
    <mergeCell ref="BE24:BF24"/>
    <mergeCell ref="BH24:BI24"/>
    <mergeCell ref="BJ24:BK24"/>
    <mergeCell ref="BM24:BN24"/>
    <mergeCell ref="AJ24:AK24"/>
    <mergeCell ref="AL24:AM24"/>
    <mergeCell ref="AO24:AP24"/>
    <mergeCell ref="AR24:AS24"/>
    <mergeCell ref="AT24:AU24"/>
    <mergeCell ref="AW24:AX24"/>
    <mergeCell ref="T24:U24"/>
    <mergeCell ref="V24:W24"/>
    <mergeCell ref="Y24:Z24"/>
    <mergeCell ref="AB24:AC24"/>
    <mergeCell ref="A33:B33"/>
    <mergeCell ref="A34:B34"/>
    <mergeCell ref="A35:B35"/>
    <mergeCell ref="A36:B36"/>
    <mergeCell ref="A37:B37"/>
    <mergeCell ref="A27:B27"/>
    <mergeCell ref="A28:B28"/>
    <mergeCell ref="A29:B29"/>
    <mergeCell ref="A30:B30"/>
    <mergeCell ref="A31:B31"/>
    <mergeCell ref="A32:B32"/>
  </mergeCells>
  <conditionalFormatting sqref="C23">
    <cfRule type="containsText" dxfId="2831" priority="117" operator="containsText" text="1%">
      <formula>NOT(ISERROR(SEARCH("1%",C23)))</formula>
    </cfRule>
    <cfRule type="cellIs" dxfId="2830" priority="118" operator="between">
      <formula>1</formula>
      <formula>2</formula>
    </cfRule>
  </conditionalFormatting>
  <conditionalFormatting sqref="C22:D22 F22">
    <cfRule type="cellIs" dxfId="2829" priority="112" operator="greaterThan">
      <formula>0</formula>
    </cfRule>
  </conditionalFormatting>
  <conditionalFormatting sqref="C23:D23">
    <cfRule type="containsText" dxfId="2828" priority="114" operator="containsText" text="2">
      <formula>NOT(ISERROR(SEARCH("2",C23)))</formula>
    </cfRule>
    <cfRule type="containsText" dxfId="2827" priority="116" operator="containsText" text="1">
      <formula>NOT(ISERROR(SEARCH("1",C23)))</formula>
    </cfRule>
  </conditionalFormatting>
  <conditionalFormatting sqref="E4:E13">
    <cfRule type="cellIs" dxfId="2826" priority="110" operator="greaterThan">
      <formula>1.2</formula>
    </cfRule>
  </conditionalFormatting>
  <conditionalFormatting sqref="E4:E14 M4:M14 U4:U14 AC4:AC14 AK4:AK14 AS4:AS14 BA4:BA14 BI4:BI14 BQ4:BQ14 BY4:BY14">
    <cfRule type="cellIs" dxfId="2825" priority="109" operator="lessThan">
      <formula>-1.2</formula>
    </cfRule>
    <cfRule type="cellIs" dxfId="2824" priority="111" operator="greaterThan">
      <formula>1.5</formula>
    </cfRule>
  </conditionalFormatting>
  <conditionalFormatting sqref="E28:E37">
    <cfRule type="containsText" dxfId="2823" priority="1" operator="containsText" text="2">
      <formula>NOT(ISERROR(SEARCH("2",E28)))</formula>
    </cfRule>
    <cfRule type="containsText" dxfId="2822" priority="2" operator="containsText" text="3">
      <formula>NOT(ISERROR(SEARCH("3",E28)))</formula>
    </cfRule>
    <cfRule type="containsText" dxfId="2821" priority="3" operator="containsText" text="2">
      <formula>NOT(ISERROR(SEARCH("2",E28)))</formula>
    </cfRule>
    <cfRule type="containsText" dxfId="2820" priority="4" operator="containsText" text="1">
      <formula>NOT(ISERROR(SEARCH("1",E28)))</formula>
    </cfRule>
  </conditionalFormatting>
  <conditionalFormatting sqref="F23">
    <cfRule type="containsText" dxfId="2819" priority="113" operator="containsText" text="2">
      <formula>NOT(ISERROR(SEARCH("2",F23)))</formula>
    </cfRule>
    <cfRule type="containsText" dxfId="2818" priority="115" operator="containsText" text="1">
      <formula>NOT(ISERROR(SEARCH("1",F23)))</formula>
    </cfRule>
  </conditionalFormatting>
  <conditionalFormatting sqref="G4:G13">
    <cfRule type="cellIs" dxfId="2817" priority="107" operator="lessThan">
      <formula>-1.2</formula>
    </cfRule>
    <cfRule type="cellIs" dxfId="2816" priority="108" operator="greaterThan">
      <formula>1.2</formula>
    </cfRule>
  </conditionalFormatting>
  <conditionalFormatting sqref="H28:H37">
    <cfRule type="containsText" dxfId="2815" priority="5" operator="containsText" text="2">
      <formula>NOT(ISERROR(SEARCH("2",H28)))</formula>
    </cfRule>
    <cfRule type="containsText" dxfId="2814" priority="6" operator="containsText" text="3">
      <formula>NOT(ISERROR(SEARCH("3",H28)))</formula>
    </cfRule>
    <cfRule type="containsText" dxfId="2813" priority="7" operator="containsText" text="2">
      <formula>NOT(ISERROR(SEARCH("2",H28)))</formula>
    </cfRule>
    <cfRule type="containsText" dxfId="2812" priority="8" operator="containsText" text="1">
      <formula>NOT(ISERROR(SEARCH("1",H28)))</formula>
    </cfRule>
  </conditionalFormatting>
  <conditionalFormatting sqref="K23">
    <cfRule type="containsText" dxfId="2811" priority="105" operator="containsText" text="1%">
      <formula>NOT(ISERROR(SEARCH("1%",K23)))</formula>
    </cfRule>
    <cfRule type="cellIs" dxfId="2810" priority="106" operator="between">
      <formula>1</formula>
      <formula>2</formula>
    </cfRule>
  </conditionalFormatting>
  <conditionalFormatting sqref="K28:K37">
    <cfRule type="containsText" dxfId="2809" priority="9" operator="containsText" text="2">
      <formula>NOT(ISERROR(SEARCH("2",K28)))</formula>
    </cfRule>
    <cfRule type="containsText" dxfId="2808" priority="10" operator="containsText" text="3">
      <formula>NOT(ISERROR(SEARCH("3",K28)))</formula>
    </cfRule>
    <cfRule type="containsText" dxfId="2807" priority="11" operator="containsText" text="2">
      <formula>NOT(ISERROR(SEARCH("2",K28)))</formula>
    </cfRule>
    <cfRule type="containsText" dxfId="2806" priority="12" operator="containsText" text="1">
      <formula>NOT(ISERROR(SEARCH("1",K28)))</formula>
    </cfRule>
  </conditionalFormatting>
  <conditionalFormatting sqref="K22:L22 N22">
    <cfRule type="cellIs" dxfId="2805" priority="100" operator="greaterThan">
      <formula>0</formula>
    </cfRule>
  </conditionalFormatting>
  <conditionalFormatting sqref="K23:L23">
    <cfRule type="containsText" dxfId="2804" priority="102" operator="containsText" text="2">
      <formula>NOT(ISERROR(SEARCH("2",K23)))</formula>
    </cfRule>
    <cfRule type="containsText" dxfId="2803" priority="104" operator="containsText" text="1">
      <formula>NOT(ISERROR(SEARCH("1",K23)))</formula>
    </cfRule>
  </conditionalFormatting>
  <conditionalFormatting sqref="M4:M13">
    <cfRule type="cellIs" dxfId="2802" priority="99" operator="greaterThan">
      <formula>1.2</formula>
    </cfRule>
  </conditionalFormatting>
  <conditionalFormatting sqref="M28:M37">
    <cfRule type="containsText" dxfId="2801" priority="13" operator="containsText" text="2">
      <formula>NOT(ISERROR(SEARCH("2",M28)))</formula>
    </cfRule>
    <cfRule type="containsText" dxfId="2800" priority="14" operator="containsText" text="3">
      <formula>NOT(ISERROR(SEARCH("3",M28)))</formula>
    </cfRule>
    <cfRule type="containsText" dxfId="2799" priority="15" operator="containsText" text="2">
      <formula>NOT(ISERROR(SEARCH("2",M28)))</formula>
    </cfRule>
    <cfRule type="containsText" dxfId="2798" priority="16" operator="containsText" text="1">
      <formula>NOT(ISERROR(SEARCH("1",M28)))</formula>
    </cfRule>
  </conditionalFormatting>
  <conditionalFormatting sqref="N23">
    <cfRule type="containsText" dxfId="2797" priority="101" operator="containsText" text="2">
      <formula>NOT(ISERROR(SEARCH("2",N23)))</formula>
    </cfRule>
    <cfRule type="containsText" dxfId="2796" priority="103" operator="containsText" text="1">
      <formula>NOT(ISERROR(SEARCH("1",N23)))</formula>
    </cfRule>
  </conditionalFormatting>
  <conditionalFormatting sqref="O4:O13">
    <cfRule type="cellIs" dxfId="2795" priority="97" operator="lessThan">
      <formula>-1.2</formula>
    </cfRule>
    <cfRule type="cellIs" dxfId="2794" priority="98" operator="greaterThan">
      <formula>1.2</formula>
    </cfRule>
  </conditionalFormatting>
  <conditionalFormatting sqref="S23">
    <cfRule type="containsText" dxfId="2793" priority="95" operator="containsText" text="1%">
      <formula>NOT(ISERROR(SEARCH("1%",S23)))</formula>
    </cfRule>
    <cfRule type="cellIs" dxfId="2792" priority="96" operator="between">
      <formula>1</formula>
      <formula>2</formula>
    </cfRule>
  </conditionalFormatting>
  <conditionalFormatting sqref="S22:T22 V22">
    <cfRule type="cellIs" dxfId="2791" priority="90" operator="greaterThan">
      <formula>0</formula>
    </cfRule>
  </conditionalFormatting>
  <conditionalFormatting sqref="S23:T23">
    <cfRule type="containsText" dxfId="2790" priority="92" operator="containsText" text="2">
      <formula>NOT(ISERROR(SEARCH("2",S23)))</formula>
    </cfRule>
    <cfRule type="containsText" dxfId="2789" priority="94" operator="containsText" text="1">
      <formula>NOT(ISERROR(SEARCH("1",S23)))</formula>
    </cfRule>
  </conditionalFormatting>
  <conditionalFormatting sqref="U4:U13">
    <cfRule type="cellIs" dxfId="2788" priority="89" operator="greaterThan">
      <formula>1.2</formula>
    </cfRule>
  </conditionalFormatting>
  <conditionalFormatting sqref="V23">
    <cfRule type="containsText" dxfId="2787" priority="91" operator="containsText" text="2">
      <formula>NOT(ISERROR(SEARCH("2",V23)))</formula>
    </cfRule>
    <cfRule type="containsText" dxfId="2786" priority="93" operator="containsText" text="1">
      <formula>NOT(ISERROR(SEARCH("1",V23)))</formula>
    </cfRule>
  </conditionalFormatting>
  <conditionalFormatting sqref="W4:W13">
    <cfRule type="cellIs" dxfId="2785" priority="87" operator="lessThan">
      <formula>-1.2</formula>
    </cfRule>
    <cfRule type="cellIs" dxfId="2784" priority="88" operator="greaterThan">
      <formula>1.2</formula>
    </cfRule>
  </conditionalFormatting>
  <conditionalFormatting sqref="AA23">
    <cfRule type="containsText" dxfId="2783" priority="85" operator="containsText" text="1%">
      <formula>NOT(ISERROR(SEARCH("1%",AA23)))</formula>
    </cfRule>
    <cfRule type="cellIs" dxfId="2782" priority="86" operator="between">
      <formula>1</formula>
      <formula>2</formula>
    </cfRule>
  </conditionalFormatting>
  <conditionalFormatting sqref="AA22:AB22 AD22">
    <cfRule type="cellIs" dxfId="2781" priority="80" operator="greaterThan">
      <formula>0</formula>
    </cfRule>
  </conditionalFormatting>
  <conditionalFormatting sqref="AA23:AB23">
    <cfRule type="containsText" dxfId="2780" priority="82" operator="containsText" text="2">
      <formula>NOT(ISERROR(SEARCH("2",AA23)))</formula>
    </cfRule>
    <cfRule type="containsText" dxfId="2779" priority="84" operator="containsText" text="1">
      <formula>NOT(ISERROR(SEARCH("1",AA23)))</formula>
    </cfRule>
  </conditionalFormatting>
  <conditionalFormatting sqref="AC4:AC13">
    <cfRule type="cellIs" dxfId="2778" priority="79" operator="greaterThan">
      <formula>1.2</formula>
    </cfRule>
  </conditionalFormatting>
  <conditionalFormatting sqref="AD23">
    <cfRule type="containsText" dxfId="2777" priority="81" operator="containsText" text="2">
      <formula>NOT(ISERROR(SEARCH("2",AD23)))</formula>
    </cfRule>
    <cfRule type="containsText" dxfId="2776" priority="83" operator="containsText" text="1">
      <formula>NOT(ISERROR(SEARCH("1",AD23)))</formula>
    </cfRule>
  </conditionalFormatting>
  <conditionalFormatting sqref="AE4:AE13">
    <cfRule type="cellIs" dxfId="2775" priority="77" operator="lessThan">
      <formula>-1.2</formula>
    </cfRule>
    <cfRule type="cellIs" dxfId="2774" priority="78" operator="greaterThan">
      <formula>1.2</formula>
    </cfRule>
  </conditionalFormatting>
  <conditionalFormatting sqref="AI23">
    <cfRule type="containsText" dxfId="2773" priority="75" operator="containsText" text="1%">
      <formula>NOT(ISERROR(SEARCH("1%",AI23)))</formula>
    </cfRule>
    <cfRule type="cellIs" dxfId="2772" priority="76" operator="between">
      <formula>1</formula>
      <formula>2</formula>
    </cfRule>
  </conditionalFormatting>
  <conditionalFormatting sqref="AI22:AJ22 AL22">
    <cfRule type="cellIs" dxfId="2771" priority="70" operator="greaterThan">
      <formula>0</formula>
    </cfRule>
  </conditionalFormatting>
  <conditionalFormatting sqref="AI23:AJ23">
    <cfRule type="containsText" dxfId="2770" priority="72" operator="containsText" text="2">
      <formula>NOT(ISERROR(SEARCH("2",AI23)))</formula>
    </cfRule>
    <cfRule type="containsText" dxfId="2769" priority="74" operator="containsText" text="1">
      <formula>NOT(ISERROR(SEARCH("1",AI23)))</formula>
    </cfRule>
  </conditionalFormatting>
  <conditionalFormatting sqref="AK4:AK13">
    <cfRule type="cellIs" dxfId="2768" priority="69" operator="greaterThan">
      <formula>1.2</formula>
    </cfRule>
  </conditionalFormatting>
  <conditionalFormatting sqref="AL23">
    <cfRule type="containsText" dxfId="2767" priority="71" operator="containsText" text="2">
      <formula>NOT(ISERROR(SEARCH("2",AL23)))</formula>
    </cfRule>
    <cfRule type="containsText" dxfId="2766" priority="73" operator="containsText" text="1">
      <formula>NOT(ISERROR(SEARCH("1",AL23)))</formula>
    </cfRule>
  </conditionalFormatting>
  <conditionalFormatting sqref="AM4:AM13">
    <cfRule type="cellIs" dxfId="2765" priority="67" operator="lessThan">
      <formula>-1.2</formula>
    </cfRule>
    <cfRule type="cellIs" dxfId="2764" priority="68" operator="greaterThan">
      <formula>1.2</formula>
    </cfRule>
  </conditionalFormatting>
  <conditionalFormatting sqref="AQ23">
    <cfRule type="containsText" dxfId="2763" priority="65" operator="containsText" text="1%">
      <formula>NOT(ISERROR(SEARCH("1%",AQ23)))</formula>
    </cfRule>
    <cfRule type="cellIs" dxfId="2762" priority="66" operator="between">
      <formula>1</formula>
      <formula>2</formula>
    </cfRule>
  </conditionalFormatting>
  <conditionalFormatting sqref="AQ22:AR22 AT22">
    <cfRule type="cellIs" dxfId="2761" priority="60" operator="greaterThan">
      <formula>0</formula>
    </cfRule>
  </conditionalFormatting>
  <conditionalFormatting sqref="AQ23:AR23">
    <cfRule type="containsText" dxfId="2760" priority="62" operator="containsText" text="2">
      <formula>NOT(ISERROR(SEARCH("2",AQ23)))</formula>
    </cfRule>
    <cfRule type="containsText" dxfId="2759" priority="64" operator="containsText" text="1">
      <formula>NOT(ISERROR(SEARCH("1",AQ23)))</formula>
    </cfRule>
  </conditionalFormatting>
  <conditionalFormatting sqref="AS4:AS13">
    <cfRule type="cellIs" dxfId="2758" priority="59" operator="greaterThan">
      <formula>1.2</formula>
    </cfRule>
  </conditionalFormatting>
  <conditionalFormatting sqref="AT23">
    <cfRule type="containsText" dxfId="2757" priority="61" operator="containsText" text="2">
      <formula>NOT(ISERROR(SEARCH("2",AT23)))</formula>
    </cfRule>
    <cfRule type="containsText" dxfId="2756" priority="63" operator="containsText" text="1">
      <formula>NOT(ISERROR(SEARCH("1",AT23)))</formula>
    </cfRule>
  </conditionalFormatting>
  <conditionalFormatting sqref="AU4:AU13">
    <cfRule type="cellIs" dxfId="2755" priority="57" operator="lessThan">
      <formula>-1.2</formula>
    </cfRule>
    <cfRule type="cellIs" dxfId="2754" priority="58" operator="greaterThan">
      <formula>1.2</formula>
    </cfRule>
  </conditionalFormatting>
  <conditionalFormatting sqref="AY23">
    <cfRule type="containsText" dxfId="2753" priority="55" operator="containsText" text="1%">
      <formula>NOT(ISERROR(SEARCH("1%",AY23)))</formula>
    </cfRule>
    <cfRule type="cellIs" dxfId="2752" priority="56" operator="between">
      <formula>1</formula>
      <formula>2</formula>
    </cfRule>
  </conditionalFormatting>
  <conditionalFormatting sqref="AY22:AZ22 BB22">
    <cfRule type="cellIs" dxfId="2751" priority="50" operator="greaterThan">
      <formula>0</formula>
    </cfRule>
  </conditionalFormatting>
  <conditionalFormatting sqref="AY23:AZ23">
    <cfRule type="containsText" dxfId="2750" priority="52" operator="containsText" text="2">
      <formula>NOT(ISERROR(SEARCH("2",AY23)))</formula>
    </cfRule>
    <cfRule type="containsText" dxfId="2749" priority="54" operator="containsText" text="1">
      <formula>NOT(ISERROR(SEARCH("1",AY23)))</formula>
    </cfRule>
  </conditionalFormatting>
  <conditionalFormatting sqref="BA4:BA13">
    <cfRule type="cellIs" dxfId="2748" priority="49" operator="greaterThan">
      <formula>1.2</formula>
    </cfRule>
  </conditionalFormatting>
  <conditionalFormatting sqref="BB23">
    <cfRule type="containsText" dxfId="2747" priority="51" operator="containsText" text="2">
      <formula>NOT(ISERROR(SEARCH("2",BB23)))</formula>
    </cfRule>
    <cfRule type="containsText" dxfId="2746" priority="53" operator="containsText" text="1">
      <formula>NOT(ISERROR(SEARCH("1",BB23)))</formula>
    </cfRule>
  </conditionalFormatting>
  <conditionalFormatting sqref="BC4:BC13">
    <cfRule type="cellIs" dxfId="2745" priority="47" operator="lessThan">
      <formula>-1.2</formula>
    </cfRule>
    <cfRule type="cellIs" dxfId="2744" priority="48" operator="greaterThan">
      <formula>1.2</formula>
    </cfRule>
  </conditionalFormatting>
  <conditionalFormatting sqref="BG23">
    <cfRule type="containsText" dxfId="2743" priority="45" operator="containsText" text="1%">
      <formula>NOT(ISERROR(SEARCH("1%",BG23)))</formula>
    </cfRule>
    <cfRule type="cellIs" dxfId="2742" priority="46" operator="between">
      <formula>1</formula>
      <formula>2</formula>
    </cfRule>
  </conditionalFormatting>
  <conditionalFormatting sqref="BG22:BH22 BJ22">
    <cfRule type="cellIs" dxfId="2741" priority="40" operator="greaterThan">
      <formula>0</formula>
    </cfRule>
  </conditionalFormatting>
  <conditionalFormatting sqref="BG23:BH23">
    <cfRule type="containsText" dxfId="2740" priority="42" operator="containsText" text="2">
      <formula>NOT(ISERROR(SEARCH("2",BG23)))</formula>
    </cfRule>
    <cfRule type="containsText" dxfId="2739" priority="44" operator="containsText" text="1">
      <formula>NOT(ISERROR(SEARCH("1",BG23)))</formula>
    </cfRule>
  </conditionalFormatting>
  <conditionalFormatting sqref="BI4:BI13">
    <cfRule type="cellIs" dxfId="2738" priority="39" operator="greaterThan">
      <formula>1.2</formula>
    </cfRule>
  </conditionalFormatting>
  <conditionalFormatting sqref="BJ23">
    <cfRule type="containsText" dxfId="2737" priority="41" operator="containsText" text="2">
      <formula>NOT(ISERROR(SEARCH("2",BJ23)))</formula>
    </cfRule>
    <cfRule type="containsText" dxfId="2736" priority="43" operator="containsText" text="1">
      <formula>NOT(ISERROR(SEARCH("1",BJ23)))</formula>
    </cfRule>
  </conditionalFormatting>
  <conditionalFormatting sqref="BK4:BK13">
    <cfRule type="cellIs" dxfId="2735" priority="37" operator="lessThan">
      <formula>-1.2</formula>
    </cfRule>
    <cfRule type="cellIs" dxfId="2734" priority="38" operator="greaterThan">
      <formula>1.2</formula>
    </cfRule>
  </conditionalFormatting>
  <conditionalFormatting sqref="BO23">
    <cfRule type="containsText" dxfId="2733" priority="35" operator="containsText" text="1%">
      <formula>NOT(ISERROR(SEARCH("1%",BO23)))</formula>
    </cfRule>
    <cfRule type="cellIs" dxfId="2732" priority="36" operator="between">
      <formula>1</formula>
      <formula>2</formula>
    </cfRule>
  </conditionalFormatting>
  <conditionalFormatting sqref="BO22:BP22 BR22">
    <cfRule type="cellIs" dxfId="2731" priority="30" operator="greaterThan">
      <formula>0</formula>
    </cfRule>
  </conditionalFormatting>
  <conditionalFormatting sqref="BO23:BP23">
    <cfRule type="containsText" dxfId="2730" priority="32" operator="containsText" text="2">
      <formula>NOT(ISERROR(SEARCH("2",BO23)))</formula>
    </cfRule>
    <cfRule type="containsText" dxfId="2729" priority="34" operator="containsText" text="1">
      <formula>NOT(ISERROR(SEARCH("1",BO23)))</formula>
    </cfRule>
  </conditionalFormatting>
  <conditionalFormatting sqref="BQ4:BQ13">
    <cfRule type="cellIs" dxfId="2728" priority="29" operator="greaterThan">
      <formula>1.2</formula>
    </cfRule>
  </conditionalFormatting>
  <conditionalFormatting sqref="BR23">
    <cfRule type="containsText" dxfId="2727" priority="31" operator="containsText" text="2">
      <formula>NOT(ISERROR(SEARCH("2",BR23)))</formula>
    </cfRule>
    <cfRule type="containsText" dxfId="2726" priority="33" operator="containsText" text="1">
      <formula>NOT(ISERROR(SEARCH("1",BR23)))</formula>
    </cfRule>
  </conditionalFormatting>
  <conditionalFormatting sqref="BS4:BS13">
    <cfRule type="cellIs" dxfId="2725" priority="27" operator="lessThan">
      <formula>-1.2</formula>
    </cfRule>
    <cfRule type="cellIs" dxfId="2724" priority="28" operator="greaterThan">
      <formula>1.2</formula>
    </cfRule>
  </conditionalFormatting>
  <conditionalFormatting sqref="BW23">
    <cfRule type="containsText" dxfId="2723" priority="25" operator="containsText" text="1%">
      <formula>NOT(ISERROR(SEARCH("1%",BW23)))</formula>
    </cfRule>
    <cfRule type="cellIs" dxfId="2722" priority="26" operator="between">
      <formula>1</formula>
      <formula>2</formula>
    </cfRule>
  </conditionalFormatting>
  <conditionalFormatting sqref="BW22:BX22 BZ22">
    <cfRule type="cellIs" dxfId="2721" priority="20" operator="greaterThan">
      <formula>0</formula>
    </cfRule>
  </conditionalFormatting>
  <conditionalFormatting sqref="BW23:BX23">
    <cfRule type="containsText" dxfId="2720" priority="22" operator="containsText" text="2">
      <formula>NOT(ISERROR(SEARCH("2",BW23)))</formula>
    </cfRule>
    <cfRule type="containsText" dxfId="2719" priority="24" operator="containsText" text="1">
      <formula>NOT(ISERROR(SEARCH("1",BW23)))</formula>
    </cfRule>
  </conditionalFormatting>
  <conditionalFormatting sqref="BY4:BY13">
    <cfRule type="cellIs" dxfId="2718" priority="19" operator="greaterThan">
      <formula>1.2</formula>
    </cfRule>
  </conditionalFormatting>
  <conditionalFormatting sqref="BZ23">
    <cfRule type="containsText" dxfId="2717" priority="21" operator="containsText" text="2">
      <formula>NOT(ISERROR(SEARCH("2",BZ23)))</formula>
    </cfRule>
    <cfRule type="containsText" dxfId="2716" priority="23" operator="containsText" text="1">
      <formula>NOT(ISERROR(SEARCH("1",BZ23)))</formula>
    </cfRule>
  </conditionalFormatting>
  <conditionalFormatting sqref="CA4:CA13">
    <cfRule type="cellIs" dxfId="2715" priority="17" operator="lessThan">
      <formula>-1.2</formula>
    </cfRule>
    <cfRule type="cellIs" dxfId="2714" priority="18" operator="greaterThan">
      <formula>1.2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C0E86-0ABA-9B4A-BEBC-C0DF0C2FE5A8}">
  <dimension ref="A1:GQ64"/>
  <sheetViews>
    <sheetView workbookViewId="0">
      <selection activeCell="GP29" sqref="GP29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199" ht="23" thickBot="1" x14ac:dyDescent="0.25">
      <c r="A1" s="144" t="s">
        <v>55</v>
      </c>
      <c r="B1" s="145"/>
      <c r="C1" s="145"/>
      <c r="D1" s="145"/>
      <c r="E1" s="145"/>
      <c r="F1" s="145"/>
      <c r="G1" s="146"/>
    </row>
    <row r="2" spans="1:19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  <c r="CC2" s="147" t="s">
        <v>84</v>
      </c>
      <c r="CD2" s="148"/>
      <c r="CE2" s="138" t="str">
        <f>K2</f>
        <v>JUGE 1</v>
      </c>
      <c r="CF2" s="140" t="str">
        <f>L2</f>
        <v>JUGE 2</v>
      </c>
      <c r="CG2" s="141"/>
      <c r="CH2" s="142" t="str">
        <f>N2</f>
        <v>JUGE 3</v>
      </c>
      <c r="CI2" s="143"/>
      <c r="CK2" s="147" t="s">
        <v>85</v>
      </c>
      <c r="CL2" s="148"/>
      <c r="CM2" s="138" t="str">
        <f>S2</f>
        <v>JUGE 1</v>
      </c>
      <c r="CN2" s="140" t="str">
        <f>T2</f>
        <v>JUGE 2</v>
      </c>
      <c r="CO2" s="141"/>
      <c r="CP2" s="142" t="str">
        <f>V2</f>
        <v>JUGE 3</v>
      </c>
      <c r="CQ2" s="143"/>
      <c r="CS2" s="182" t="s">
        <v>86</v>
      </c>
      <c r="CT2" s="183"/>
      <c r="CU2" s="184" t="s">
        <v>43</v>
      </c>
      <c r="CV2" s="170" t="s">
        <v>44</v>
      </c>
      <c r="CW2" s="171"/>
      <c r="CX2" s="168" t="s">
        <v>42</v>
      </c>
      <c r="CY2" s="169"/>
      <c r="DA2" s="182" t="s">
        <v>87</v>
      </c>
      <c r="DB2" s="183"/>
      <c r="DC2" s="184" t="s">
        <v>43</v>
      </c>
      <c r="DD2" s="170" t="s">
        <v>44</v>
      </c>
      <c r="DE2" s="171"/>
      <c r="DF2" s="168" t="s">
        <v>42</v>
      </c>
      <c r="DG2" s="169"/>
      <c r="DI2" s="182" t="s">
        <v>88</v>
      </c>
      <c r="DJ2" s="183"/>
      <c r="DK2" s="184" t="s">
        <v>43</v>
      </c>
      <c r="DL2" s="170" t="s">
        <v>44</v>
      </c>
      <c r="DM2" s="171"/>
      <c r="DN2" s="168" t="s">
        <v>42</v>
      </c>
      <c r="DO2" s="169"/>
      <c r="DQ2" s="182" t="s">
        <v>89</v>
      </c>
      <c r="DR2" s="183"/>
      <c r="DS2" s="184" t="s">
        <v>43</v>
      </c>
      <c r="DT2" s="170" t="s">
        <v>44</v>
      </c>
      <c r="DU2" s="171"/>
      <c r="DV2" s="168" t="s">
        <v>42</v>
      </c>
      <c r="DW2" s="169"/>
      <c r="DY2" s="182" t="s">
        <v>90</v>
      </c>
      <c r="DZ2" s="183"/>
      <c r="EA2" s="184" t="s">
        <v>43</v>
      </c>
      <c r="EB2" s="170" t="s">
        <v>44</v>
      </c>
      <c r="EC2" s="171"/>
      <c r="ED2" s="168" t="s">
        <v>42</v>
      </c>
      <c r="EE2" s="169"/>
      <c r="EG2" s="182" t="s">
        <v>91</v>
      </c>
      <c r="EH2" s="183"/>
      <c r="EI2" s="184" t="s">
        <v>43</v>
      </c>
      <c r="EJ2" s="170" t="s">
        <v>44</v>
      </c>
      <c r="EK2" s="171"/>
      <c r="EL2" s="168" t="s">
        <v>42</v>
      </c>
      <c r="EM2" s="169"/>
      <c r="EO2" s="182" t="s">
        <v>92</v>
      </c>
      <c r="EP2" s="183"/>
      <c r="EQ2" s="184" t="s">
        <v>43</v>
      </c>
      <c r="ER2" s="170" t="s">
        <v>44</v>
      </c>
      <c r="ES2" s="171"/>
      <c r="ET2" s="168" t="s">
        <v>42</v>
      </c>
      <c r="EU2" s="169"/>
      <c r="EW2" s="182" t="s">
        <v>93</v>
      </c>
      <c r="EX2" s="183"/>
      <c r="EY2" s="184" t="s">
        <v>43</v>
      </c>
      <c r="EZ2" s="170" t="s">
        <v>44</v>
      </c>
      <c r="FA2" s="171"/>
      <c r="FB2" s="168" t="s">
        <v>42</v>
      </c>
      <c r="FC2" s="169"/>
      <c r="FE2" s="182" t="s">
        <v>94</v>
      </c>
      <c r="FF2" s="183"/>
      <c r="FG2" s="184" t="s">
        <v>43</v>
      </c>
      <c r="FH2" s="170" t="s">
        <v>44</v>
      </c>
      <c r="FI2" s="171"/>
      <c r="FJ2" s="168" t="s">
        <v>42</v>
      </c>
      <c r="FK2" s="169"/>
      <c r="FM2" s="182" t="s">
        <v>95</v>
      </c>
      <c r="FN2" s="183"/>
      <c r="FO2" s="184" t="s">
        <v>43</v>
      </c>
      <c r="FP2" s="170" t="s">
        <v>44</v>
      </c>
      <c r="FQ2" s="171"/>
      <c r="FR2" s="168" t="s">
        <v>42</v>
      </c>
      <c r="FS2" s="169"/>
      <c r="FU2" s="182" t="s">
        <v>96</v>
      </c>
      <c r="FV2" s="183"/>
      <c r="FW2" s="184" t="s">
        <v>43</v>
      </c>
      <c r="FX2" s="170" t="s">
        <v>44</v>
      </c>
      <c r="FY2" s="171"/>
      <c r="FZ2" s="168" t="s">
        <v>42</v>
      </c>
      <c r="GA2" s="169"/>
      <c r="GC2" s="182" t="s">
        <v>97</v>
      </c>
      <c r="GD2" s="183"/>
      <c r="GE2" s="184" t="s">
        <v>43</v>
      </c>
      <c r="GF2" s="170" t="s">
        <v>44</v>
      </c>
      <c r="GG2" s="171"/>
      <c r="GH2" s="168" t="s">
        <v>42</v>
      </c>
      <c r="GI2" s="169"/>
      <c r="GK2" s="182" t="s">
        <v>98</v>
      </c>
      <c r="GL2" s="183"/>
      <c r="GM2" s="184" t="s">
        <v>43</v>
      </c>
      <c r="GN2" s="170" t="s">
        <v>44</v>
      </c>
      <c r="GO2" s="171"/>
      <c r="GP2" s="168" t="s">
        <v>42</v>
      </c>
      <c r="GQ2" s="169"/>
    </row>
    <row r="3" spans="1:19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  <c r="CC3" s="2" t="s">
        <v>1</v>
      </c>
      <c r="CD3" s="1" t="s">
        <v>6</v>
      </c>
      <c r="CE3" s="139"/>
      <c r="CF3" s="10" t="s">
        <v>2</v>
      </c>
      <c r="CG3" s="3" t="s">
        <v>3</v>
      </c>
      <c r="CH3" s="13" t="s">
        <v>4</v>
      </c>
      <c r="CI3" s="3" t="s">
        <v>3</v>
      </c>
      <c r="CK3" s="2" t="s">
        <v>1</v>
      </c>
      <c r="CL3" s="1" t="s">
        <v>6</v>
      </c>
      <c r="CM3" s="139"/>
      <c r="CN3" s="10" t="s">
        <v>2</v>
      </c>
      <c r="CO3" s="3" t="s">
        <v>3</v>
      </c>
      <c r="CP3" s="13" t="s">
        <v>4</v>
      </c>
      <c r="CQ3" s="3" t="s">
        <v>3</v>
      </c>
      <c r="CS3" s="31" t="s">
        <v>1</v>
      </c>
      <c r="CT3" s="32" t="s">
        <v>6</v>
      </c>
      <c r="CU3" s="185"/>
      <c r="CV3" s="39" t="s">
        <v>2</v>
      </c>
      <c r="CW3" s="56" t="s">
        <v>3</v>
      </c>
      <c r="CX3" s="57" t="s">
        <v>4</v>
      </c>
      <c r="CY3" s="56" t="s">
        <v>3</v>
      </c>
      <c r="DA3" s="31" t="s">
        <v>1</v>
      </c>
      <c r="DB3" s="32" t="s">
        <v>6</v>
      </c>
      <c r="DC3" s="185"/>
      <c r="DD3" s="39" t="s">
        <v>2</v>
      </c>
      <c r="DE3" s="56" t="s">
        <v>3</v>
      </c>
      <c r="DF3" s="57" t="s">
        <v>4</v>
      </c>
      <c r="DG3" s="56" t="s">
        <v>3</v>
      </c>
      <c r="DI3" s="31" t="s">
        <v>1</v>
      </c>
      <c r="DJ3" s="32" t="s">
        <v>6</v>
      </c>
      <c r="DK3" s="185"/>
      <c r="DL3" s="39" t="s">
        <v>2</v>
      </c>
      <c r="DM3" s="56" t="s">
        <v>3</v>
      </c>
      <c r="DN3" s="57" t="s">
        <v>4</v>
      </c>
      <c r="DO3" s="56" t="s">
        <v>3</v>
      </c>
      <c r="DQ3" s="31" t="s">
        <v>1</v>
      </c>
      <c r="DR3" s="32" t="s">
        <v>6</v>
      </c>
      <c r="DS3" s="185"/>
      <c r="DT3" s="39" t="s">
        <v>2</v>
      </c>
      <c r="DU3" s="56" t="s">
        <v>3</v>
      </c>
      <c r="DV3" s="57" t="s">
        <v>4</v>
      </c>
      <c r="DW3" s="56" t="s">
        <v>3</v>
      </c>
      <c r="DY3" s="31" t="s">
        <v>1</v>
      </c>
      <c r="DZ3" s="32" t="s">
        <v>6</v>
      </c>
      <c r="EA3" s="185"/>
      <c r="EB3" s="39" t="s">
        <v>2</v>
      </c>
      <c r="EC3" s="56" t="s">
        <v>3</v>
      </c>
      <c r="ED3" s="57" t="s">
        <v>4</v>
      </c>
      <c r="EE3" s="56" t="s">
        <v>3</v>
      </c>
      <c r="EG3" s="31" t="s">
        <v>1</v>
      </c>
      <c r="EH3" s="32" t="s">
        <v>6</v>
      </c>
      <c r="EI3" s="185"/>
      <c r="EJ3" s="39" t="s">
        <v>2</v>
      </c>
      <c r="EK3" s="56" t="s">
        <v>3</v>
      </c>
      <c r="EL3" s="57" t="s">
        <v>4</v>
      </c>
      <c r="EM3" s="56" t="s">
        <v>3</v>
      </c>
      <c r="EO3" s="31" t="s">
        <v>1</v>
      </c>
      <c r="EP3" s="32" t="s">
        <v>6</v>
      </c>
      <c r="EQ3" s="185"/>
      <c r="ER3" s="39" t="s">
        <v>2</v>
      </c>
      <c r="ES3" s="56" t="s">
        <v>3</v>
      </c>
      <c r="ET3" s="57" t="s">
        <v>4</v>
      </c>
      <c r="EU3" s="56" t="s">
        <v>3</v>
      </c>
      <c r="EW3" s="31" t="s">
        <v>1</v>
      </c>
      <c r="EX3" s="32" t="s">
        <v>6</v>
      </c>
      <c r="EY3" s="185"/>
      <c r="EZ3" s="39" t="s">
        <v>2</v>
      </c>
      <c r="FA3" s="56" t="s">
        <v>3</v>
      </c>
      <c r="FB3" s="57" t="s">
        <v>4</v>
      </c>
      <c r="FC3" s="56" t="s">
        <v>3</v>
      </c>
      <c r="FE3" s="31" t="s">
        <v>1</v>
      </c>
      <c r="FF3" s="32" t="s">
        <v>6</v>
      </c>
      <c r="FG3" s="185"/>
      <c r="FH3" s="39" t="s">
        <v>2</v>
      </c>
      <c r="FI3" s="56" t="s">
        <v>3</v>
      </c>
      <c r="FJ3" s="57" t="s">
        <v>4</v>
      </c>
      <c r="FK3" s="56" t="s">
        <v>3</v>
      </c>
      <c r="FM3" s="31" t="s">
        <v>1</v>
      </c>
      <c r="FN3" s="32" t="s">
        <v>6</v>
      </c>
      <c r="FO3" s="185"/>
      <c r="FP3" s="39" t="s">
        <v>2</v>
      </c>
      <c r="FQ3" s="56" t="s">
        <v>3</v>
      </c>
      <c r="FR3" s="57" t="s">
        <v>4</v>
      </c>
      <c r="FS3" s="56" t="s">
        <v>3</v>
      </c>
      <c r="FU3" s="31" t="s">
        <v>1</v>
      </c>
      <c r="FV3" s="32" t="s">
        <v>6</v>
      </c>
      <c r="FW3" s="185"/>
      <c r="FX3" s="39" t="s">
        <v>2</v>
      </c>
      <c r="FY3" s="56" t="s">
        <v>3</v>
      </c>
      <c r="FZ3" s="57" t="s">
        <v>4</v>
      </c>
      <c r="GA3" s="56" t="s">
        <v>3</v>
      </c>
      <c r="GC3" s="31" t="s">
        <v>1</v>
      </c>
      <c r="GD3" s="32" t="s">
        <v>6</v>
      </c>
      <c r="GE3" s="185"/>
      <c r="GF3" s="39" t="s">
        <v>2</v>
      </c>
      <c r="GG3" s="56" t="s">
        <v>3</v>
      </c>
      <c r="GH3" s="57" t="s">
        <v>4</v>
      </c>
      <c r="GI3" s="56" t="s">
        <v>3</v>
      </c>
      <c r="GK3" s="31" t="s">
        <v>1</v>
      </c>
      <c r="GL3" s="32" t="s">
        <v>6</v>
      </c>
      <c r="GM3" s="185"/>
      <c r="GN3" s="39" t="s">
        <v>2</v>
      </c>
      <c r="GO3" s="56" t="s">
        <v>3</v>
      </c>
      <c r="GP3" s="57" t="s">
        <v>4</v>
      </c>
      <c r="GQ3" s="56" t="s">
        <v>3</v>
      </c>
    </row>
    <row r="4" spans="1:19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  <c r="CC4" s="2">
        <v>1</v>
      </c>
      <c r="CD4" s="1">
        <v>1</v>
      </c>
      <c r="CE4" s="9"/>
      <c r="CF4" s="11"/>
      <c r="CG4" s="5">
        <f>CE4-CF4</f>
        <v>0</v>
      </c>
      <c r="CH4" s="14"/>
      <c r="CI4" s="5">
        <f>CE4-CH4</f>
        <v>0</v>
      </c>
      <c r="CK4" s="2">
        <v>1</v>
      </c>
      <c r="CL4" s="1">
        <v>1</v>
      </c>
      <c r="CM4" s="9"/>
      <c r="CN4" s="11"/>
      <c r="CO4" s="5">
        <f>CM4-CN4</f>
        <v>0</v>
      </c>
      <c r="CP4" s="14"/>
      <c r="CQ4" s="5">
        <f>CM4-CP4</f>
        <v>0</v>
      </c>
      <c r="CS4" s="31">
        <v>1</v>
      </c>
      <c r="CT4" s="32">
        <v>1</v>
      </c>
      <c r="CU4" s="33"/>
      <c r="CV4" s="34"/>
      <c r="CW4" s="35">
        <v>0</v>
      </c>
      <c r="CX4" s="36"/>
      <c r="CY4" s="35">
        <v>0</v>
      </c>
      <c r="DA4" s="31">
        <v>1</v>
      </c>
      <c r="DB4" s="32">
        <v>1</v>
      </c>
      <c r="DC4" s="33"/>
      <c r="DD4" s="34"/>
      <c r="DE4" s="35">
        <v>0</v>
      </c>
      <c r="DF4" s="36"/>
      <c r="DG4" s="35">
        <v>0</v>
      </c>
      <c r="DI4" s="31">
        <v>1</v>
      </c>
      <c r="DJ4" s="32">
        <v>1</v>
      </c>
      <c r="DK4" s="33"/>
      <c r="DL4" s="34"/>
      <c r="DM4" s="35">
        <v>0</v>
      </c>
      <c r="DN4" s="36"/>
      <c r="DO4" s="35">
        <v>0</v>
      </c>
      <c r="DQ4" s="31">
        <v>1</v>
      </c>
      <c r="DR4" s="32">
        <v>1</v>
      </c>
      <c r="DS4" s="33"/>
      <c r="DT4" s="34"/>
      <c r="DU4" s="35">
        <v>0</v>
      </c>
      <c r="DV4" s="36"/>
      <c r="DW4" s="35">
        <v>0</v>
      </c>
      <c r="DY4" s="31">
        <v>1</v>
      </c>
      <c r="DZ4" s="32">
        <v>1</v>
      </c>
      <c r="EA4" s="33"/>
      <c r="EB4" s="34"/>
      <c r="EC4" s="35">
        <v>0</v>
      </c>
      <c r="ED4" s="36"/>
      <c r="EE4" s="35">
        <v>0</v>
      </c>
      <c r="EG4" s="31">
        <v>1</v>
      </c>
      <c r="EH4" s="32">
        <v>1</v>
      </c>
      <c r="EI4" s="33"/>
      <c r="EJ4" s="34"/>
      <c r="EK4" s="35">
        <v>0</v>
      </c>
      <c r="EL4" s="36"/>
      <c r="EM4" s="35">
        <v>0</v>
      </c>
      <c r="EO4" s="31">
        <v>1</v>
      </c>
      <c r="EP4" s="32">
        <v>1</v>
      </c>
      <c r="EQ4" s="33"/>
      <c r="ER4" s="34"/>
      <c r="ES4" s="35">
        <v>0</v>
      </c>
      <c r="ET4" s="36"/>
      <c r="EU4" s="35">
        <v>0</v>
      </c>
      <c r="EW4" s="31">
        <v>1</v>
      </c>
      <c r="EX4" s="32">
        <v>1</v>
      </c>
      <c r="EY4" s="33"/>
      <c r="EZ4" s="34"/>
      <c r="FA4" s="35">
        <v>0</v>
      </c>
      <c r="FB4" s="36"/>
      <c r="FC4" s="35">
        <v>0</v>
      </c>
      <c r="FE4" s="31">
        <v>1</v>
      </c>
      <c r="FF4" s="32">
        <v>1</v>
      </c>
      <c r="FG4" s="33"/>
      <c r="FH4" s="34"/>
      <c r="FI4" s="35">
        <v>0</v>
      </c>
      <c r="FJ4" s="36"/>
      <c r="FK4" s="35">
        <v>0</v>
      </c>
      <c r="FM4" s="31">
        <v>1</v>
      </c>
      <c r="FN4" s="32">
        <v>1</v>
      </c>
      <c r="FO4" s="33"/>
      <c r="FP4" s="34"/>
      <c r="FQ4" s="35">
        <v>0</v>
      </c>
      <c r="FR4" s="36"/>
      <c r="FS4" s="35">
        <v>0</v>
      </c>
      <c r="FU4" s="31">
        <v>1</v>
      </c>
      <c r="FV4" s="32">
        <v>1</v>
      </c>
      <c r="FW4" s="33"/>
      <c r="FX4" s="34"/>
      <c r="FY4" s="35">
        <v>0</v>
      </c>
      <c r="FZ4" s="36"/>
      <c r="GA4" s="35">
        <v>0</v>
      </c>
      <c r="GC4" s="31">
        <v>1</v>
      </c>
      <c r="GD4" s="32">
        <v>1</v>
      </c>
      <c r="GE4" s="33"/>
      <c r="GF4" s="34"/>
      <c r="GG4" s="35">
        <v>0</v>
      </c>
      <c r="GH4" s="36"/>
      <c r="GI4" s="35">
        <v>0</v>
      </c>
      <c r="GK4" s="31">
        <v>1</v>
      </c>
      <c r="GL4" s="32">
        <v>1</v>
      </c>
      <c r="GM4" s="33"/>
      <c r="GN4" s="34"/>
      <c r="GO4" s="35">
        <v>0</v>
      </c>
      <c r="GP4" s="36"/>
      <c r="GQ4" s="35">
        <v>0</v>
      </c>
    </row>
    <row r="5" spans="1:19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  <c r="CC5" s="2">
        <v>2</v>
      </c>
      <c r="CD5" s="1">
        <v>1</v>
      </c>
      <c r="CE5" s="9"/>
      <c r="CF5" s="11"/>
      <c r="CG5" s="5">
        <f t="shared" ref="CG5:CG25" si="20">CE5-CF5</f>
        <v>0</v>
      </c>
      <c r="CH5" s="14"/>
      <c r="CI5" s="5">
        <f t="shared" ref="CI5:CI25" si="21">CE5-CH5</f>
        <v>0</v>
      </c>
      <c r="CK5" s="2">
        <v>2</v>
      </c>
      <c r="CL5" s="1">
        <v>1</v>
      </c>
      <c r="CM5" s="9"/>
      <c r="CN5" s="11"/>
      <c r="CO5" s="5">
        <f t="shared" ref="CO5:CO25" si="22">CM5-CN5</f>
        <v>0</v>
      </c>
      <c r="CP5" s="14"/>
      <c r="CQ5" s="5">
        <f t="shared" ref="CQ5:CQ25" si="23">CM5-CP5</f>
        <v>0</v>
      </c>
      <c r="CS5" s="31">
        <v>2</v>
      </c>
      <c r="CT5" s="32">
        <v>1</v>
      </c>
      <c r="CU5" s="33"/>
      <c r="CV5" s="34"/>
      <c r="CW5" s="35">
        <v>0</v>
      </c>
      <c r="CX5" s="36"/>
      <c r="CY5" s="35">
        <v>0</v>
      </c>
      <c r="DA5" s="31">
        <v>2</v>
      </c>
      <c r="DB5" s="32">
        <v>1</v>
      </c>
      <c r="DC5" s="33"/>
      <c r="DD5" s="34"/>
      <c r="DE5" s="35">
        <v>0</v>
      </c>
      <c r="DF5" s="36"/>
      <c r="DG5" s="35">
        <v>0</v>
      </c>
      <c r="DI5" s="31">
        <v>2</v>
      </c>
      <c r="DJ5" s="32">
        <v>1</v>
      </c>
      <c r="DK5" s="33"/>
      <c r="DL5" s="34"/>
      <c r="DM5" s="35">
        <v>0</v>
      </c>
      <c r="DN5" s="36"/>
      <c r="DO5" s="35">
        <v>0</v>
      </c>
      <c r="DQ5" s="31">
        <v>2</v>
      </c>
      <c r="DR5" s="32">
        <v>1</v>
      </c>
      <c r="DS5" s="33"/>
      <c r="DT5" s="34"/>
      <c r="DU5" s="35">
        <v>0</v>
      </c>
      <c r="DV5" s="36"/>
      <c r="DW5" s="35">
        <v>0</v>
      </c>
      <c r="DY5" s="31">
        <v>2</v>
      </c>
      <c r="DZ5" s="32">
        <v>1</v>
      </c>
      <c r="EA5" s="33"/>
      <c r="EB5" s="34"/>
      <c r="EC5" s="35">
        <v>0</v>
      </c>
      <c r="ED5" s="36"/>
      <c r="EE5" s="35">
        <v>0</v>
      </c>
      <c r="EG5" s="31">
        <v>2</v>
      </c>
      <c r="EH5" s="32">
        <v>1</v>
      </c>
      <c r="EI5" s="33"/>
      <c r="EJ5" s="34"/>
      <c r="EK5" s="35">
        <v>0</v>
      </c>
      <c r="EL5" s="36"/>
      <c r="EM5" s="35">
        <v>0</v>
      </c>
      <c r="EO5" s="31">
        <v>2</v>
      </c>
      <c r="EP5" s="32">
        <v>1</v>
      </c>
      <c r="EQ5" s="33"/>
      <c r="ER5" s="34"/>
      <c r="ES5" s="35">
        <v>0</v>
      </c>
      <c r="ET5" s="36"/>
      <c r="EU5" s="35">
        <v>0</v>
      </c>
      <c r="EW5" s="31">
        <v>2</v>
      </c>
      <c r="EX5" s="32">
        <v>1</v>
      </c>
      <c r="EY5" s="33"/>
      <c r="EZ5" s="34"/>
      <c r="FA5" s="35">
        <v>0</v>
      </c>
      <c r="FB5" s="36"/>
      <c r="FC5" s="35">
        <v>0</v>
      </c>
      <c r="FE5" s="31">
        <v>2</v>
      </c>
      <c r="FF5" s="32">
        <v>1</v>
      </c>
      <c r="FG5" s="33"/>
      <c r="FH5" s="34"/>
      <c r="FI5" s="35">
        <v>0</v>
      </c>
      <c r="FJ5" s="36"/>
      <c r="FK5" s="35">
        <v>0</v>
      </c>
      <c r="FM5" s="31">
        <v>2</v>
      </c>
      <c r="FN5" s="32">
        <v>1</v>
      </c>
      <c r="FO5" s="33"/>
      <c r="FP5" s="34"/>
      <c r="FQ5" s="35">
        <v>0</v>
      </c>
      <c r="FR5" s="36"/>
      <c r="FS5" s="35">
        <v>0</v>
      </c>
      <c r="FU5" s="31">
        <v>2</v>
      </c>
      <c r="FV5" s="32">
        <v>1</v>
      </c>
      <c r="FW5" s="33"/>
      <c r="FX5" s="34"/>
      <c r="FY5" s="35">
        <v>0</v>
      </c>
      <c r="FZ5" s="36"/>
      <c r="GA5" s="35">
        <v>0</v>
      </c>
      <c r="GC5" s="31">
        <v>2</v>
      </c>
      <c r="GD5" s="32">
        <v>1</v>
      </c>
      <c r="GE5" s="33"/>
      <c r="GF5" s="34"/>
      <c r="GG5" s="35">
        <v>0</v>
      </c>
      <c r="GH5" s="36"/>
      <c r="GI5" s="35">
        <v>0</v>
      </c>
      <c r="GK5" s="31">
        <v>2</v>
      </c>
      <c r="GL5" s="32">
        <v>1</v>
      </c>
      <c r="GM5" s="33"/>
      <c r="GN5" s="34"/>
      <c r="GO5" s="35">
        <v>0</v>
      </c>
      <c r="GP5" s="36"/>
      <c r="GQ5" s="35">
        <v>0</v>
      </c>
    </row>
    <row r="6" spans="1:19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  <c r="CC6" s="2">
        <v>3</v>
      </c>
      <c r="CD6" s="1">
        <v>1</v>
      </c>
      <c r="CE6" s="9"/>
      <c r="CF6" s="11"/>
      <c r="CG6" s="5">
        <f t="shared" si="20"/>
        <v>0</v>
      </c>
      <c r="CH6" s="14"/>
      <c r="CI6" s="5">
        <f t="shared" si="21"/>
        <v>0</v>
      </c>
      <c r="CK6" s="2">
        <v>3</v>
      </c>
      <c r="CL6" s="1">
        <v>1</v>
      </c>
      <c r="CM6" s="9"/>
      <c r="CN6" s="11"/>
      <c r="CO6" s="5">
        <f t="shared" si="22"/>
        <v>0</v>
      </c>
      <c r="CP6" s="14"/>
      <c r="CQ6" s="5">
        <f t="shared" si="23"/>
        <v>0</v>
      </c>
      <c r="CS6" s="31">
        <v>3</v>
      </c>
      <c r="CT6" s="32">
        <v>1</v>
      </c>
      <c r="CU6" s="33"/>
      <c r="CV6" s="34"/>
      <c r="CW6" s="35">
        <v>0</v>
      </c>
      <c r="CX6" s="36"/>
      <c r="CY6" s="35">
        <v>0</v>
      </c>
      <c r="DA6" s="31">
        <v>3</v>
      </c>
      <c r="DB6" s="32">
        <v>1</v>
      </c>
      <c r="DC6" s="33"/>
      <c r="DD6" s="34"/>
      <c r="DE6" s="35">
        <v>0</v>
      </c>
      <c r="DF6" s="36"/>
      <c r="DG6" s="35">
        <v>0</v>
      </c>
      <c r="DI6" s="31">
        <v>3</v>
      </c>
      <c r="DJ6" s="32">
        <v>1</v>
      </c>
      <c r="DK6" s="33"/>
      <c r="DL6" s="34"/>
      <c r="DM6" s="35">
        <v>0</v>
      </c>
      <c r="DN6" s="36"/>
      <c r="DO6" s="35">
        <v>0</v>
      </c>
      <c r="DQ6" s="31">
        <v>3</v>
      </c>
      <c r="DR6" s="32">
        <v>1</v>
      </c>
      <c r="DS6" s="33"/>
      <c r="DT6" s="34"/>
      <c r="DU6" s="35">
        <v>0</v>
      </c>
      <c r="DV6" s="36"/>
      <c r="DW6" s="35">
        <v>0</v>
      </c>
      <c r="DY6" s="31">
        <v>3</v>
      </c>
      <c r="DZ6" s="32">
        <v>1</v>
      </c>
      <c r="EA6" s="33"/>
      <c r="EB6" s="34"/>
      <c r="EC6" s="35">
        <v>0</v>
      </c>
      <c r="ED6" s="36"/>
      <c r="EE6" s="35">
        <v>0</v>
      </c>
      <c r="EG6" s="31">
        <v>3</v>
      </c>
      <c r="EH6" s="32">
        <v>1</v>
      </c>
      <c r="EI6" s="33"/>
      <c r="EJ6" s="34"/>
      <c r="EK6" s="35">
        <v>0</v>
      </c>
      <c r="EL6" s="36"/>
      <c r="EM6" s="35">
        <v>0</v>
      </c>
      <c r="EO6" s="31">
        <v>3</v>
      </c>
      <c r="EP6" s="32">
        <v>1</v>
      </c>
      <c r="EQ6" s="33"/>
      <c r="ER6" s="34"/>
      <c r="ES6" s="35">
        <v>0</v>
      </c>
      <c r="ET6" s="36"/>
      <c r="EU6" s="35">
        <v>0</v>
      </c>
      <c r="EW6" s="31">
        <v>3</v>
      </c>
      <c r="EX6" s="32">
        <v>1</v>
      </c>
      <c r="EY6" s="33"/>
      <c r="EZ6" s="34"/>
      <c r="FA6" s="35">
        <v>0</v>
      </c>
      <c r="FB6" s="36"/>
      <c r="FC6" s="35">
        <v>0</v>
      </c>
      <c r="FE6" s="31">
        <v>3</v>
      </c>
      <c r="FF6" s="32">
        <v>1</v>
      </c>
      <c r="FG6" s="33"/>
      <c r="FH6" s="34"/>
      <c r="FI6" s="35">
        <v>0</v>
      </c>
      <c r="FJ6" s="36"/>
      <c r="FK6" s="35">
        <v>0</v>
      </c>
      <c r="FM6" s="31">
        <v>3</v>
      </c>
      <c r="FN6" s="32">
        <v>1</v>
      </c>
      <c r="FO6" s="33"/>
      <c r="FP6" s="34"/>
      <c r="FQ6" s="35">
        <v>0</v>
      </c>
      <c r="FR6" s="36"/>
      <c r="FS6" s="35">
        <v>0</v>
      </c>
      <c r="FU6" s="31">
        <v>3</v>
      </c>
      <c r="FV6" s="32">
        <v>1</v>
      </c>
      <c r="FW6" s="33"/>
      <c r="FX6" s="34"/>
      <c r="FY6" s="35">
        <v>0</v>
      </c>
      <c r="FZ6" s="36"/>
      <c r="GA6" s="35">
        <v>0</v>
      </c>
      <c r="GC6" s="31">
        <v>3</v>
      </c>
      <c r="GD6" s="32">
        <v>1</v>
      </c>
      <c r="GE6" s="33"/>
      <c r="GF6" s="34"/>
      <c r="GG6" s="35">
        <v>0</v>
      </c>
      <c r="GH6" s="36"/>
      <c r="GI6" s="35">
        <v>0</v>
      </c>
      <c r="GK6" s="31">
        <v>3</v>
      </c>
      <c r="GL6" s="32">
        <v>1</v>
      </c>
      <c r="GM6" s="33"/>
      <c r="GN6" s="34"/>
      <c r="GO6" s="35">
        <v>0</v>
      </c>
      <c r="GP6" s="36"/>
      <c r="GQ6" s="35">
        <v>0</v>
      </c>
    </row>
    <row r="7" spans="1:19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  <c r="CC7" s="2">
        <v>4</v>
      </c>
      <c r="CD7" s="1">
        <v>1</v>
      </c>
      <c r="CE7" s="9"/>
      <c r="CF7" s="11"/>
      <c r="CG7" s="5">
        <f t="shared" si="20"/>
        <v>0</v>
      </c>
      <c r="CH7" s="14"/>
      <c r="CI7" s="5">
        <f t="shared" si="21"/>
        <v>0</v>
      </c>
      <c r="CK7" s="2">
        <v>4</v>
      </c>
      <c r="CL7" s="1">
        <v>1</v>
      </c>
      <c r="CM7" s="9"/>
      <c r="CN7" s="11"/>
      <c r="CO7" s="5">
        <f t="shared" si="22"/>
        <v>0</v>
      </c>
      <c r="CP7" s="14"/>
      <c r="CQ7" s="5">
        <f t="shared" si="23"/>
        <v>0</v>
      </c>
      <c r="CS7" s="31">
        <v>4</v>
      </c>
      <c r="CT7" s="32">
        <v>1</v>
      </c>
      <c r="CU7" s="33"/>
      <c r="CV7" s="34"/>
      <c r="CW7" s="35">
        <v>0</v>
      </c>
      <c r="CX7" s="36"/>
      <c r="CY7" s="35">
        <v>0</v>
      </c>
      <c r="DA7" s="31">
        <v>4</v>
      </c>
      <c r="DB7" s="32">
        <v>1</v>
      </c>
      <c r="DC7" s="33"/>
      <c r="DD7" s="34"/>
      <c r="DE7" s="35">
        <v>0</v>
      </c>
      <c r="DF7" s="36"/>
      <c r="DG7" s="35">
        <v>0</v>
      </c>
      <c r="DI7" s="31">
        <v>4</v>
      </c>
      <c r="DJ7" s="32">
        <v>1</v>
      </c>
      <c r="DK7" s="33"/>
      <c r="DL7" s="34"/>
      <c r="DM7" s="35">
        <v>0</v>
      </c>
      <c r="DN7" s="36"/>
      <c r="DO7" s="35">
        <v>0</v>
      </c>
      <c r="DQ7" s="31">
        <v>4</v>
      </c>
      <c r="DR7" s="32">
        <v>1</v>
      </c>
      <c r="DS7" s="33"/>
      <c r="DT7" s="34"/>
      <c r="DU7" s="35">
        <v>0</v>
      </c>
      <c r="DV7" s="36"/>
      <c r="DW7" s="35">
        <v>0</v>
      </c>
      <c r="DY7" s="31">
        <v>4</v>
      </c>
      <c r="DZ7" s="32">
        <v>1</v>
      </c>
      <c r="EA7" s="33"/>
      <c r="EB7" s="34"/>
      <c r="EC7" s="35">
        <v>0</v>
      </c>
      <c r="ED7" s="36"/>
      <c r="EE7" s="35">
        <v>0</v>
      </c>
      <c r="EG7" s="31">
        <v>4</v>
      </c>
      <c r="EH7" s="32">
        <v>1</v>
      </c>
      <c r="EI7" s="33"/>
      <c r="EJ7" s="34"/>
      <c r="EK7" s="35">
        <v>0</v>
      </c>
      <c r="EL7" s="36"/>
      <c r="EM7" s="35">
        <v>0</v>
      </c>
      <c r="EO7" s="31">
        <v>4</v>
      </c>
      <c r="EP7" s="32">
        <v>1</v>
      </c>
      <c r="EQ7" s="33"/>
      <c r="ER7" s="34"/>
      <c r="ES7" s="35">
        <v>0</v>
      </c>
      <c r="ET7" s="36"/>
      <c r="EU7" s="35">
        <v>0</v>
      </c>
      <c r="EW7" s="31">
        <v>4</v>
      </c>
      <c r="EX7" s="32">
        <v>1</v>
      </c>
      <c r="EY7" s="33"/>
      <c r="EZ7" s="34"/>
      <c r="FA7" s="35">
        <v>0</v>
      </c>
      <c r="FB7" s="36"/>
      <c r="FC7" s="35">
        <v>0</v>
      </c>
      <c r="FE7" s="31">
        <v>4</v>
      </c>
      <c r="FF7" s="32">
        <v>1</v>
      </c>
      <c r="FG7" s="33"/>
      <c r="FH7" s="34"/>
      <c r="FI7" s="35">
        <v>0</v>
      </c>
      <c r="FJ7" s="36"/>
      <c r="FK7" s="35">
        <v>0</v>
      </c>
      <c r="FM7" s="31">
        <v>4</v>
      </c>
      <c r="FN7" s="32">
        <v>1</v>
      </c>
      <c r="FO7" s="33"/>
      <c r="FP7" s="34"/>
      <c r="FQ7" s="35">
        <v>0</v>
      </c>
      <c r="FR7" s="36"/>
      <c r="FS7" s="35">
        <v>0</v>
      </c>
      <c r="FU7" s="31">
        <v>4</v>
      </c>
      <c r="FV7" s="32">
        <v>1</v>
      </c>
      <c r="FW7" s="33"/>
      <c r="FX7" s="34"/>
      <c r="FY7" s="35">
        <v>0</v>
      </c>
      <c r="FZ7" s="36"/>
      <c r="GA7" s="35">
        <v>0</v>
      </c>
      <c r="GC7" s="31">
        <v>4</v>
      </c>
      <c r="GD7" s="32">
        <v>1</v>
      </c>
      <c r="GE7" s="33"/>
      <c r="GF7" s="34"/>
      <c r="GG7" s="35">
        <v>0</v>
      </c>
      <c r="GH7" s="36"/>
      <c r="GI7" s="35">
        <v>0</v>
      </c>
      <c r="GK7" s="31">
        <v>4</v>
      </c>
      <c r="GL7" s="32">
        <v>1</v>
      </c>
      <c r="GM7" s="33"/>
      <c r="GN7" s="34"/>
      <c r="GO7" s="35">
        <v>0</v>
      </c>
      <c r="GP7" s="36"/>
      <c r="GQ7" s="35">
        <v>0</v>
      </c>
    </row>
    <row r="8" spans="1:19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  <c r="CC8" s="2">
        <v>5</v>
      </c>
      <c r="CD8" s="1">
        <v>1</v>
      </c>
      <c r="CE8" s="9"/>
      <c r="CF8" s="11"/>
      <c r="CG8" s="5">
        <f t="shared" si="20"/>
        <v>0</v>
      </c>
      <c r="CH8" s="14"/>
      <c r="CI8" s="5">
        <f t="shared" si="21"/>
        <v>0</v>
      </c>
      <c r="CK8" s="2">
        <v>5</v>
      </c>
      <c r="CL8" s="1">
        <v>1</v>
      </c>
      <c r="CM8" s="9"/>
      <c r="CN8" s="11"/>
      <c r="CO8" s="5">
        <f t="shared" si="22"/>
        <v>0</v>
      </c>
      <c r="CP8" s="14"/>
      <c r="CQ8" s="5">
        <f t="shared" si="23"/>
        <v>0</v>
      </c>
      <c r="CS8" s="31">
        <v>5</v>
      </c>
      <c r="CT8" s="32">
        <v>1</v>
      </c>
      <c r="CU8" s="33"/>
      <c r="CV8" s="34"/>
      <c r="CW8" s="35">
        <v>0</v>
      </c>
      <c r="CX8" s="36"/>
      <c r="CY8" s="35">
        <v>0</v>
      </c>
      <c r="DA8" s="31">
        <v>5</v>
      </c>
      <c r="DB8" s="32">
        <v>1</v>
      </c>
      <c r="DC8" s="33"/>
      <c r="DD8" s="34"/>
      <c r="DE8" s="35">
        <v>0</v>
      </c>
      <c r="DF8" s="36"/>
      <c r="DG8" s="35">
        <v>0</v>
      </c>
      <c r="DI8" s="31">
        <v>5</v>
      </c>
      <c r="DJ8" s="32">
        <v>1</v>
      </c>
      <c r="DK8" s="33"/>
      <c r="DL8" s="34"/>
      <c r="DM8" s="35">
        <v>0</v>
      </c>
      <c r="DN8" s="36"/>
      <c r="DO8" s="35">
        <v>0</v>
      </c>
      <c r="DQ8" s="31">
        <v>5</v>
      </c>
      <c r="DR8" s="32">
        <v>1</v>
      </c>
      <c r="DS8" s="33"/>
      <c r="DT8" s="34"/>
      <c r="DU8" s="35">
        <v>0</v>
      </c>
      <c r="DV8" s="36"/>
      <c r="DW8" s="35">
        <v>0</v>
      </c>
      <c r="DY8" s="31">
        <v>5</v>
      </c>
      <c r="DZ8" s="32">
        <v>1</v>
      </c>
      <c r="EA8" s="33"/>
      <c r="EB8" s="34"/>
      <c r="EC8" s="35">
        <v>0</v>
      </c>
      <c r="ED8" s="36"/>
      <c r="EE8" s="35">
        <v>0</v>
      </c>
      <c r="EG8" s="31">
        <v>5</v>
      </c>
      <c r="EH8" s="32">
        <v>1</v>
      </c>
      <c r="EI8" s="33"/>
      <c r="EJ8" s="34"/>
      <c r="EK8" s="35">
        <v>0</v>
      </c>
      <c r="EL8" s="36"/>
      <c r="EM8" s="35">
        <v>0</v>
      </c>
      <c r="EO8" s="31">
        <v>5</v>
      </c>
      <c r="EP8" s="32">
        <v>1</v>
      </c>
      <c r="EQ8" s="33"/>
      <c r="ER8" s="34"/>
      <c r="ES8" s="35">
        <v>0</v>
      </c>
      <c r="ET8" s="36"/>
      <c r="EU8" s="35">
        <v>0</v>
      </c>
      <c r="EW8" s="31">
        <v>5</v>
      </c>
      <c r="EX8" s="32">
        <v>1</v>
      </c>
      <c r="EY8" s="33"/>
      <c r="EZ8" s="34"/>
      <c r="FA8" s="35">
        <v>0</v>
      </c>
      <c r="FB8" s="36"/>
      <c r="FC8" s="35">
        <v>0</v>
      </c>
      <c r="FE8" s="31">
        <v>5</v>
      </c>
      <c r="FF8" s="32">
        <v>1</v>
      </c>
      <c r="FG8" s="33"/>
      <c r="FH8" s="34"/>
      <c r="FI8" s="35">
        <v>0</v>
      </c>
      <c r="FJ8" s="36"/>
      <c r="FK8" s="35">
        <v>0</v>
      </c>
      <c r="FM8" s="31">
        <v>5</v>
      </c>
      <c r="FN8" s="32">
        <v>1</v>
      </c>
      <c r="FO8" s="33"/>
      <c r="FP8" s="34"/>
      <c r="FQ8" s="35">
        <v>0</v>
      </c>
      <c r="FR8" s="36"/>
      <c r="FS8" s="35">
        <v>0</v>
      </c>
      <c r="FU8" s="31">
        <v>5</v>
      </c>
      <c r="FV8" s="32">
        <v>1</v>
      </c>
      <c r="FW8" s="33"/>
      <c r="FX8" s="34"/>
      <c r="FY8" s="35">
        <v>0</v>
      </c>
      <c r="FZ8" s="36"/>
      <c r="GA8" s="35">
        <v>0</v>
      </c>
      <c r="GC8" s="31">
        <v>5</v>
      </c>
      <c r="GD8" s="32">
        <v>1</v>
      </c>
      <c r="GE8" s="33"/>
      <c r="GF8" s="34"/>
      <c r="GG8" s="35">
        <v>0</v>
      </c>
      <c r="GH8" s="36"/>
      <c r="GI8" s="35">
        <v>0</v>
      </c>
      <c r="GK8" s="31">
        <v>5</v>
      </c>
      <c r="GL8" s="32">
        <v>1</v>
      </c>
      <c r="GM8" s="33"/>
      <c r="GN8" s="34"/>
      <c r="GO8" s="35">
        <v>0</v>
      </c>
      <c r="GP8" s="36"/>
      <c r="GQ8" s="35">
        <v>0</v>
      </c>
    </row>
    <row r="9" spans="1:19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  <c r="CC9" s="2">
        <v>6</v>
      </c>
      <c r="CD9" s="1">
        <v>1</v>
      </c>
      <c r="CE9" s="9"/>
      <c r="CF9" s="11"/>
      <c r="CG9" s="5">
        <f t="shared" si="20"/>
        <v>0</v>
      </c>
      <c r="CH9" s="14"/>
      <c r="CI9" s="5">
        <f t="shared" si="21"/>
        <v>0</v>
      </c>
      <c r="CK9" s="2">
        <v>6</v>
      </c>
      <c r="CL9" s="1">
        <v>1</v>
      </c>
      <c r="CM9" s="9"/>
      <c r="CN9" s="11"/>
      <c r="CO9" s="5">
        <f t="shared" si="22"/>
        <v>0</v>
      </c>
      <c r="CP9" s="14"/>
      <c r="CQ9" s="5">
        <f t="shared" si="23"/>
        <v>0</v>
      </c>
      <c r="CS9" s="31">
        <v>6</v>
      </c>
      <c r="CT9" s="32">
        <v>1</v>
      </c>
      <c r="CU9" s="33"/>
      <c r="CV9" s="34"/>
      <c r="CW9" s="35">
        <v>0</v>
      </c>
      <c r="CX9" s="36"/>
      <c r="CY9" s="35">
        <v>0</v>
      </c>
      <c r="DA9" s="31">
        <v>6</v>
      </c>
      <c r="DB9" s="32">
        <v>1</v>
      </c>
      <c r="DC9" s="33"/>
      <c r="DD9" s="34"/>
      <c r="DE9" s="35">
        <v>0</v>
      </c>
      <c r="DF9" s="36"/>
      <c r="DG9" s="35">
        <v>0</v>
      </c>
      <c r="DI9" s="31">
        <v>6</v>
      </c>
      <c r="DJ9" s="32">
        <v>1</v>
      </c>
      <c r="DK9" s="33"/>
      <c r="DL9" s="34"/>
      <c r="DM9" s="35">
        <v>0</v>
      </c>
      <c r="DN9" s="36"/>
      <c r="DO9" s="35">
        <v>0</v>
      </c>
      <c r="DQ9" s="31">
        <v>6</v>
      </c>
      <c r="DR9" s="32">
        <v>1</v>
      </c>
      <c r="DS9" s="33"/>
      <c r="DT9" s="34"/>
      <c r="DU9" s="35">
        <v>0</v>
      </c>
      <c r="DV9" s="36"/>
      <c r="DW9" s="35">
        <v>0</v>
      </c>
      <c r="DY9" s="31">
        <v>6</v>
      </c>
      <c r="DZ9" s="32">
        <v>1</v>
      </c>
      <c r="EA9" s="33"/>
      <c r="EB9" s="34"/>
      <c r="EC9" s="35">
        <v>0</v>
      </c>
      <c r="ED9" s="36"/>
      <c r="EE9" s="35">
        <v>0</v>
      </c>
      <c r="EG9" s="31">
        <v>6</v>
      </c>
      <c r="EH9" s="32">
        <v>1</v>
      </c>
      <c r="EI9" s="33"/>
      <c r="EJ9" s="34"/>
      <c r="EK9" s="35">
        <v>0</v>
      </c>
      <c r="EL9" s="36"/>
      <c r="EM9" s="35">
        <v>0</v>
      </c>
      <c r="EO9" s="31">
        <v>6</v>
      </c>
      <c r="EP9" s="32">
        <v>1</v>
      </c>
      <c r="EQ9" s="33"/>
      <c r="ER9" s="34"/>
      <c r="ES9" s="35">
        <v>0</v>
      </c>
      <c r="ET9" s="36"/>
      <c r="EU9" s="35">
        <v>0</v>
      </c>
      <c r="EW9" s="31">
        <v>6</v>
      </c>
      <c r="EX9" s="32">
        <v>1</v>
      </c>
      <c r="EY9" s="33"/>
      <c r="EZ9" s="34"/>
      <c r="FA9" s="35">
        <v>0</v>
      </c>
      <c r="FB9" s="36"/>
      <c r="FC9" s="35">
        <v>0</v>
      </c>
      <c r="FE9" s="31">
        <v>6</v>
      </c>
      <c r="FF9" s="32">
        <v>1</v>
      </c>
      <c r="FG9" s="33"/>
      <c r="FH9" s="34"/>
      <c r="FI9" s="35">
        <v>0</v>
      </c>
      <c r="FJ9" s="36"/>
      <c r="FK9" s="35">
        <v>0</v>
      </c>
      <c r="FM9" s="31">
        <v>6</v>
      </c>
      <c r="FN9" s="32">
        <v>1</v>
      </c>
      <c r="FO9" s="33"/>
      <c r="FP9" s="34"/>
      <c r="FQ9" s="35">
        <v>0</v>
      </c>
      <c r="FR9" s="36"/>
      <c r="FS9" s="35">
        <v>0</v>
      </c>
      <c r="FU9" s="31">
        <v>6</v>
      </c>
      <c r="FV9" s="32">
        <v>1</v>
      </c>
      <c r="FW9" s="33"/>
      <c r="FX9" s="34"/>
      <c r="FY9" s="35">
        <v>0</v>
      </c>
      <c r="FZ9" s="36"/>
      <c r="GA9" s="35">
        <v>0</v>
      </c>
      <c r="GC9" s="31">
        <v>6</v>
      </c>
      <c r="GD9" s="32">
        <v>1</v>
      </c>
      <c r="GE9" s="33"/>
      <c r="GF9" s="34"/>
      <c r="GG9" s="35">
        <v>0</v>
      </c>
      <c r="GH9" s="36"/>
      <c r="GI9" s="35">
        <v>0</v>
      </c>
      <c r="GK9" s="31">
        <v>6</v>
      </c>
      <c r="GL9" s="32">
        <v>1</v>
      </c>
      <c r="GM9" s="33"/>
      <c r="GN9" s="34"/>
      <c r="GO9" s="35">
        <v>0</v>
      </c>
      <c r="GP9" s="36"/>
      <c r="GQ9" s="35">
        <v>0</v>
      </c>
    </row>
    <row r="10" spans="1:19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  <c r="CC10" s="2">
        <v>7</v>
      </c>
      <c r="CD10" s="1">
        <v>1</v>
      </c>
      <c r="CE10" s="9"/>
      <c r="CF10" s="11"/>
      <c r="CG10" s="5">
        <f t="shared" si="20"/>
        <v>0</v>
      </c>
      <c r="CH10" s="14"/>
      <c r="CI10" s="5">
        <f t="shared" si="21"/>
        <v>0</v>
      </c>
      <c r="CK10" s="2">
        <v>7</v>
      </c>
      <c r="CL10" s="1">
        <v>1</v>
      </c>
      <c r="CM10" s="9"/>
      <c r="CN10" s="11"/>
      <c r="CO10" s="5">
        <f t="shared" si="22"/>
        <v>0</v>
      </c>
      <c r="CP10" s="14"/>
      <c r="CQ10" s="5">
        <f t="shared" si="23"/>
        <v>0</v>
      </c>
      <c r="CS10" s="31">
        <v>7</v>
      </c>
      <c r="CT10" s="32">
        <v>1</v>
      </c>
      <c r="CU10" s="33"/>
      <c r="CV10" s="34"/>
      <c r="CW10" s="35">
        <v>0</v>
      </c>
      <c r="CX10" s="36"/>
      <c r="CY10" s="35">
        <v>0</v>
      </c>
      <c r="DA10" s="31">
        <v>7</v>
      </c>
      <c r="DB10" s="32">
        <v>1</v>
      </c>
      <c r="DC10" s="33"/>
      <c r="DD10" s="34"/>
      <c r="DE10" s="35">
        <v>0</v>
      </c>
      <c r="DF10" s="36"/>
      <c r="DG10" s="35">
        <v>0</v>
      </c>
      <c r="DI10" s="31">
        <v>7</v>
      </c>
      <c r="DJ10" s="32">
        <v>1</v>
      </c>
      <c r="DK10" s="33"/>
      <c r="DL10" s="34"/>
      <c r="DM10" s="35">
        <v>0</v>
      </c>
      <c r="DN10" s="36"/>
      <c r="DO10" s="35">
        <v>0</v>
      </c>
      <c r="DQ10" s="31">
        <v>7</v>
      </c>
      <c r="DR10" s="32">
        <v>1</v>
      </c>
      <c r="DS10" s="33"/>
      <c r="DT10" s="34"/>
      <c r="DU10" s="35">
        <v>0</v>
      </c>
      <c r="DV10" s="36"/>
      <c r="DW10" s="35">
        <v>0</v>
      </c>
      <c r="DY10" s="31">
        <v>7</v>
      </c>
      <c r="DZ10" s="32">
        <v>1</v>
      </c>
      <c r="EA10" s="33"/>
      <c r="EB10" s="34"/>
      <c r="EC10" s="35">
        <v>0</v>
      </c>
      <c r="ED10" s="36"/>
      <c r="EE10" s="35">
        <v>0</v>
      </c>
      <c r="EG10" s="31">
        <v>7</v>
      </c>
      <c r="EH10" s="32">
        <v>1</v>
      </c>
      <c r="EI10" s="33"/>
      <c r="EJ10" s="34"/>
      <c r="EK10" s="35">
        <v>0</v>
      </c>
      <c r="EL10" s="36"/>
      <c r="EM10" s="35">
        <v>0</v>
      </c>
      <c r="EO10" s="31">
        <v>7</v>
      </c>
      <c r="EP10" s="32">
        <v>1</v>
      </c>
      <c r="EQ10" s="33"/>
      <c r="ER10" s="34"/>
      <c r="ES10" s="35">
        <v>0</v>
      </c>
      <c r="ET10" s="36"/>
      <c r="EU10" s="35">
        <v>0</v>
      </c>
      <c r="EW10" s="31">
        <v>7</v>
      </c>
      <c r="EX10" s="32">
        <v>1</v>
      </c>
      <c r="EY10" s="33"/>
      <c r="EZ10" s="34"/>
      <c r="FA10" s="35">
        <v>0</v>
      </c>
      <c r="FB10" s="36"/>
      <c r="FC10" s="35">
        <v>0</v>
      </c>
      <c r="FE10" s="31">
        <v>7</v>
      </c>
      <c r="FF10" s="32">
        <v>1</v>
      </c>
      <c r="FG10" s="33"/>
      <c r="FH10" s="34"/>
      <c r="FI10" s="35">
        <v>0</v>
      </c>
      <c r="FJ10" s="36"/>
      <c r="FK10" s="35">
        <v>0</v>
      </c>
      <c r="FM10" s="31">
        <v>7</v>
      </c>
      <c r="FN10" s="32">
        <v>1</v>
      </c>
      <c r="FO10" s="33"/>
      <c r="FP10" s="34"/>
      <c r="FQ10" s="35">
        <v>0</v>
      </c>
      <c r="FR10" s="36"/>
      <c r="FS10" s="35">
        <v>0</v>
      </c>
      <c r="FU10" s="31">
        <v>7</v>
      </c>
      <c r="FV10" s="32">
        <v>1</v>
      </c>
      <c r="FW10" s="33"/>
      <c r="FX10" s="34"/>
      <c r="FY10" s="35">
        <v>0</v>
      </c>
      <c r="FZ10" s="36"/>
      <c r="GA10" s="35">
        <v>0</v>
      </c>
      <c r="GC10" s="31">
        <v>7</v>
      </c>
      <c r="GD10" s="32">
        <v>1</v>
      </c>
      <c r="GE10" s="33"/>
      <c r="GF10" s="34"/>
      <c r="GG10" s="35">
        <v>0</v>
      </c>
      <c r="GH10" s="36"/>
      <c r="GI10" s="35">
        <v>0</v>
      </c>
      <c r="GK10" s="31">
        <v>7</v>
      </c>
      <c r="GL10" s="32">
        <v>1</v>
      </c>
      <c r="GM10" s="33"/>
      <c r="GN10" s="34"/>
      <c r="GO10" s="35">
        <v>0</v>
      </c>
      <c r="GP10" s="36"/>
      <c r="GQ10" s="35">
        <v>0</v>
      </c>
    </row>
    <row r="11" spans="1:19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  <c r="CC11" s="2">
        <v>8</v>
      </c>
      <c r="CD11" s="1">
        <v>1</v>
      </c>
      <c r="CE11" s="9"/>
      <c r="CF11" s="11"/>
      <c r="CG11" s="5">
        <f t="shared" si="20"/>
        <v>0</v>
      </c>
      <c r="CH11" s="14"/>
      <c r="CI11" s="5">
        <f t="shared" si="21"/>
        <v>0</v>
      </c>
      <c r="CK11" s="2">
        <v>8</v>
      </c>
      <c r="CL11" s="1">
        <v>1</v>
      </c>
      <c r="CM11" s="9"/>
      <c r="CN11" s="11"/>
      <c r="CO11" s="5">
        <f t="shared" si="22"/>
        <v>0</v>
      </c>
      <c r="CP11" s="14"/>
      <c r="CQ11" s="5">
        <f t="shared" si="23"/>
        <v>0</v>
      </c>
      <c r="CS11" s="31">
        <v>8</v>
      </c>
      <c r="CT11" s="32">
        <v>1</v>
      </c>
      <c r="CU11" s="33"/>
      <c r="CV11" s="34"/>
      <c r="CW11" s="35">
        <v>0</v>
      </c>
      <c r="CX11" s="36"/>
      <c r="CY11" s="35">
        <v>0</v>
      </c>
      <c r="DA11" s="31">
        <v>8</v>
      </c>
      <c r="DB11" s="32">
        <v>1</v>
      </c>
      <c r="DC11" s="33"/>
      <c r="DD11" s="34"/>
      <c r="DE11" s="35">
        <v>0</v>
      </c>
      <c r="DF11" s="36"/>
      <c r="DG11" s="35">
        <v>0</v>
      </c>
      <c r="DI11" s="31">
        <v>8</v>
      </c>
      <c r="DJ11" s="32">
        <v>1</v>
      </c>
      <c r="DK11" s="33"/>
      <c r="DL11" s="34"/>
      <c r="DM11" s="35">
        <v>0</v>
      </c>
      <c r="DN11" s="36"/>
      <c r="DO11" s="35">
        <v>0</v>
      </c>
      <c r="DQ11" s="31">
        <v>8</v>
      </c>
      <c r="DR11" s="32">
        <v>1</v>
      </c>
      <c r="DS11" s="33"/>
      <c r="DT11" s="34"/>
      <c r="DU11" s="35">
        <v>0</v>
      </c>
      <c r="DV11" s="36"/>
      <c r="DW11" s="35">
        <v>0</v>
      </c>
      <c r="DY11" s="31">
        <v>8</v>
      </c>
      <c r="DZ11" s="32">
        <v>1</v>
      </c>
      <c r="EA11" s="33"/>
      <c r="EB11" s="34"/>
      <c r="EC11" s="35">
        <v>0</v>
      </c>
      <c r="ED11" s="36"/>
      <c r="EE11" s="35">
        <v>0</v>
      </c>
      <c r="EG11" s="31">
        <v>8</v>
      </c>
      <c r="EH11" s="32">
        <v>1</v>
      </c>
      <c r="EI11" s="33"/>
      <c r="EJ11" s="34"/>
      <c r="EK11" s="35">
        <v>0</v>
      </c>
      <c r="EL11" s="36"/>
      <c r="EM11" s="35">
        <v>0</v>
      </c>
      <c r="EO11" s="31">
        <v>8</v>
      </c>
      <c r="EP11" s="32">
        <v>1</v>
      </c>
      <c r="EQ11" s="33"/>
      <c r="ER11" s="34"/>
      <c r="ES11" s="35">
        <v>0</v>
      </c>
      <c r="ET11" s="36"/>
      <c r="EU11" s="35">
        <v>0</v>
      </c>
      <c r="EW11" s="31">
        <v>8</v>
      </c>
      <c r="EX11" s="32">
        <v>1</v>
      </c>
      <c r="EY11" s="33"/>
      <c r="EZ11" s="34"/>
      <c r="FA11" s="35">
        <v>0</v>
      </c>
      <c r="FB11" s="36"/>
      <c r="FC11" s="35">
        <v>0</v>
      </c>
      <c r="FE11" s="31">
        <v>8</v>
      </c>
      <c r="FF11" s="32">
        <v>1</v>
      </c>
      <c r="FG11" s="33"/>
      <c r="FH11" s="34"/>
      <c r="FI11" s="35">
        <v>0</v>
      </c>
      <c r="FJ11" s="36"/>
      <c r="FK11" s="35">
        <v>0</v>
      </c>
      <c r="FM11" s="31">
        <v>8</v>
      </c>
      <c r="FN11" s="32">
        <v>1</v>
      </c>
      <c r="FO11" s="33"/>
      <c r="FP11" s="34"/>
      <c r="FQ11" s="35">
        <v>0</v>
      </c>
      <c r="FR11" s="36"/>
      <c r="FS11" s="35">
        <v>0</v>
      </c>
      <c r="FU11" s="31">
        <v>8</v>
      </c>
      <c r="FV11" s="32">
        <v>1</v>
      </c>
      <c r="FW11" s="33"/>
      <c r="FX11" s="34"/>
      <c r="FY11" s="35">
        <v>0</v>
      </c>
      <c r="FZ11" s="36"/>
      <c r="GA11" s="35">
        <v>0</v>
      </c>
      <c r="GC11" s="31">
        <v>8</v>
      </c>
      <c r="GD11" s="32">
        <v>1</v>
      </c>
      <c r="GE11" s="33"/>
      <c r="GF11" s="34"/>
      <c r="GG11" s="35">
        <v>0</v>
      </c>
      <c r="GH11" s="36"/>
      <c r="GI11" s="35">
        <v>0</v>
      </c>
      <c r="GK11" s="31">
        <v>8</v>
      </c>
      <c r="GL11" s="32">
        <v>1</v>
      </c>
      <c r="GM11" s="33"/>
      <c r="GN11" s="34"/>
      <c r="GO11" s="35">
        <v>0</v>
      </c>
      <c r="GP11" s="36"/>
      <c r="GQ11" s="35">
        <v>0</v>
      </c>
    </row>
    <row r="12" spans="1:19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  <c r="CC12" s="2">
        <v>9</v>
      </c>
      <c r="CD12" s="1">
        <v>1</v>
      </c>
      <c r="CE12" s="9"/>
      <c r="CF12" s="11"/>
      <c r="CG12" s="5">
        <f t="shared" si="20"/>
        <v>0</v>
      </c>
      <c r="CH12" s="14"/>
      <c r="CI12" s="5">
        <f t="shared" si="21"/>
        <v>0</v>
      </c>
      <c r="CK12" s="2">
        <v>9</v>
      </c>
      <c r="CL12" s="1">
        <v>1</v>
      </c>
      <c r="CM12" s="9"/>
      <c r="CN12" s="11"/>
      <c r="CO12" s="5">
        <f t="shared" si="22"/>
        <v>0</v>
      </c>
      <c r="CP12" s="14"/>
      <c r="CQ12" s="5">
        <f t="shared" si="23"/>
        <v>0</v>
      </c>
      <c r="CS12" s="31">
        <v>9</v>
      </c>
      <c r="CT12" s="32">
        <v>1</v>
      </c>
      <c r="CU12" s="33"/>
      <c r="CV12" s="34"/>
      <c r="CW12" s="35">
        <v>0</v>
      </c>
      <c r="CX12" s="36"/>
      <c r="CY12" s="35">
        <v>0</v>
      </c>
      <c r="DA12" s="31">
        <v>9</v>
      </c>
      <c r="DB12" s="32">
        <v>1</v>
      </c>
      <c r="DC12" s="33"/>
      <c r="DD12" s="34"/>
      <c r="DE12" s="35">
        <v>0</v>
      </c>
      <c r="DF12" s="36"/>
      <c r="DG12" s="35">
        <v>0</v>
      </c>
      <c r="DI12" s="31">
        <v>9</v>
      </c>
      <c r="DJ12" s="32">
        <v>1</v>
      </c>
      <c r="DK12" s="33"/>
      <c r="DL12" s="34"/>
      <c r="DM12" s="35">
        <v>0</v>
      </c>
      <c r="DN12" s="36"/>
      <c r="DO12" s="35">
        <v>0</v>
      </c>
      <c r="DQ12" s="31">
        <v>9</v>
      </c>
      <c r="DR12" s="32">
        <v>1</v>
      </c>
      <c r="DS12" s="33"/>
      <c r="DT12" s="34"/>
      <c r="DU12" s="35">
        <v>0</v>
      </c>
      <c r="DV12" s="36"/>
      <c r="DW12" s="35">
        <v>0</v>
      </c>
      <c r="DY12" s="31">
        <v>9</v>
      </c>
      <c r="DZ12" s="32">
        <v>1</v>
      </c>
      <c r="EA12" s="33"/>
      <c r="EB12" s="34"/>
      <c r="EC12" s="35">
        <v>0</v>
      </c>
      <c r="ED12" s="36"/>
      <c r="EE12" s="35">
        <v>0</v>
      </c>
      <c r="EG12" s="31">
        <v>9</v>
      </c>
      <c r="EH12" s="32">
        <v>1</v>
      </c>
      <c r="EI12" s="33"/>
      <c r="EJ12" s="34"/>
      <c r="EK12" s="35">
        <v>0</v>
      </c>
      <c r="EL12" s="36"/>
      <c r="EM12" s="35">
        <v>0</v>
      </c>
      <c r="EO12" s="31">
        <v>9</v>
      </c>
      <c r="EP12" s="32">
        <v>1</v>
      </c>
      <c r="EQ12" s="33"/>
      <c r="ER12" s="34"/>
      <c r="ES12" s="35">
        <v>0</v>
      </c>
      <c r="ET12" s="36"/>
      <c r="EU12" s="35">
        <v>0</v>
      </c>
      <c r="EW12" s="31">
        <v>9</v>
      </c>
      <c r="EX12" s="32">
        <v>1</v>
      </c>
      <c r="EY12" s="33"/>
      <c r="EZ12" s="34"/>
      <c r="FA12" s="35">
        <v>0</v>
      </c>
      <c r="FB12" s="36"/>
      <c r="FC12" s="35">
        <v>0</v>
      </c>
      <c r="FE12" s="31">
        <v>9</v>
      </c>
      <c r="FF12" s="32">
        <v>1</v>
      </c>
      <c r="FG12" s="33"/>
      <c r="FH12" s="34"/>
      <c r="FI12" s="35">
        <v>0</v>
      </c>
      <c r="FJ12" s="36"/>
      <c r="FK12" s="35">
        <v>0</v>
      </c>
      <c r="FM12" s="31">
        <v>9</v>
      </c>
      <c r="FN12" s="32">
        <v>1</v>
      </c>
      <c r="FO12" s="33"/>
      <c r="FP12" s="34"/>
      <c r="FQ12" s="35">
        <v>0</v>
      </c>
      <c r="FR12" s="36"/>
      <c r="FS12" s="35">
        <v>0</v>
      </c>
      <c r="FU12" s="31">
        <v>9</v>
      </c>
      <c r="FV12" s="32">
        <v>1</v>
      </c>
      <c r="FW12" s="33"/>
      <c r="FX12" s="34"/>
      <c r="FY12" s="35">
        <v>0</v>
      </c>
      <c r="FZ12" s="36"/>
      <c r="GA12" s="35">
        <v>0</v>
      </c>
      <c r="GC12" s="31">
        <v>9</v>
      </c>
      <c r="GD12" s="32">
        <v>1</v>
      </c>
      <c r="GE12" s="33"/>
      <c r="GF12" s="34"/>
      <c r="GG12" s="35">
        <v>0</v>
      </c>
      <c r="GH12" s="36"/>
      <c r="GI12" s="35">
        <v>0</v>
      </c>
      <c r="GK12" s="31">
        <v>9</v>
      </c>
      <c r="GL12" s="32">
        <v>1</v>
      </c>
      <c r="GM12" s="33"/>
      <c r="GN12" s="34"/>
      <c r="GO12" s="35">
        <v>0</v>
      </c>
      <c r="GP12" s="36"/>
      <c r="GQ12" s="35">
        <v>0</v>
      </c>
    </row>
    <row r="13" spans="1:19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  <c r="CC13" s="2">
        <v>10</v>
      </c>
      <c r="CD13" s="1">
        <v>1</v>
      </c>
      <c r="CE13" s="9"/>
      <c r="CF13" s="11"/>
      <c r="CG13" s="5">
        <f t="shared" si="20"/>
        <v>0</v>
      </c>
      <c r="CH13" s="14"/>
      <c r="CI13" s="5">
        <f t="shared" si="21"/>
        <v>0</v>
      </c>
      <c r="CK13" s="2">
        <v>10</v>
      </c>
      <c r="CL13" s="1">
        <v>1</v>
      </c>
      <c r="CM13" s="9"/>
      <c r="CN13" s="11"/>
      <c r="CO13" s="5">
        <f t="shared" si="22"/>
        <v>0</v>
      </c>
      <c r="CP13" s="14"/>
      <c r="CQ13" s="5">
        <f t="shared" si="23"/>
        <v>0</v>
      </c>
      <c r="CS13" s="31">
        <v>10</v>
      </c>
      <c r="CT13" s="32">
        <v>1</v>
      </c>
      <c r="CU13" s="33"/>
      <c r="CV13" s="34"/>
      <c r="CW13" s="35">
        <v>0</v>
      </c>
      <c r="CX13" s="36"/>
      <c r="CY13" s="35">
        <v>0</v>
      </c>
      <c r="DA13" s="31">
        <v>10</v>
      </c>
      <c r="DB13" s="32">
        <v>1</v>
      </c>
      <c r="DC13" s="33"/>
      <c r="DD13" s="34"/>
      <c r="DE13" s="35">
        <v>0</v>
      </c>
      <c r="DF13" s="36"/>
      <c r="DG13" s="35">
        <v>0</v>
      </c>
      <c r="DI13" s="31">
        <v>10</v>
      </c>
      <c r="DJ13" s="32">
        <v>1</v>
      </c>
      <c r="DK13" s="33"/>
      <c r="DL13" s="34"/>
      <c r="DM13" s="35">
        <v>0</v>
      </c>
      <c r="DN13" s="36"/>
      <c r="DO13" s="35">
        <v>0</v>
      </c>
      <c r="DQ13" s="31">
        <v>10</v>
      </c>
      <c r="DR13" s="32">
        <v>1</v>
      </c>
      <c r="DS13" s="33"/>
      <c r="DT13" s="34"/>
      <c r="DU13" s="35">
        <v>0</v>
      </c>
      <c r="DV13" s="36"/>
      <c r="DW13" s="35">
        <v>0</v>
      </c>
      <c r="DY13" s="31">
        <v>10</v>
      </c>
      <c r="DZ13" s="32">
        <v>1</v>
      </c>
      <c r="EA13" s="33"/>
      <c r="EB13" s="34"/>
      <c r="EC13" s="35">
        <v>0</v>
      </c>
      <c r="ED13" s="36"/>
      <c r="EE13" s="35">
        <v>0</v>
      </c>
      <c r="EG13" s="31">
        <v>10</v>
      </c>
      <c r="EH13" s="32">
        <v>1</v>
      </c>
      <c r="EI13" s="33"/>
      <c r="EJ13" s="34"/>
      <c r="EK13" s="35">
        <v>0</v>
      </c>
      <c r="EL13" s="36"/>
      <c r="EM13" s="35">
        <v>0</v>
      </c>
      <c r="EO13" s="31">
        <v>10</v>
      </c>
      <c r="EP13" s="32">
        <v>1</v>
      </c>
      <c r="EQ13" s="33"/>
      <c r="ER13" s="34"/>
      <c r="ES13" s="35">
        <v>0</v>
      </c>
      <c r="ET13" s="36"/>
      <c r="EU13" s="35">
        <v>0</v>
      </c>
      <c r="EW13" s="31">
        <v>10</v>
      </c>
      <c r="EX13" s="32">
        <v>1</v>
      </c>
      <c r="EY13" s="33"/>
      <c r="EZ13" s="34"/>
      <c r="FA13" s="35">
        <v>0</v>
      </c>
      <c r="FB13" s="36"/>
      <c r="FC13" s="35">
        <v>0</v>
      </c>
      <c r="FE13" s="31">
        <v>10</v>
      </c>
      <c r="FF13" s="32">
        <v>1</v>
      </c>
      <c r="FG13" s="33"/>
      <c r="FH13" s="34"/>
      <c r="FI13" s="35">
        <v>0</v>
      </c>
      <c r="FJ13" s="36"/>
      <c r="FK13" s="35">
        <v>0</v>
      </c>
      <c r="FM13" s="31">
        <v>10</v>
      </c>
      <c r="FN13" s="32">
        <v>1</v>
      </c>
      <c r="FO13" s="33"/>
      <c r="FP13" s="34"/>
      <c r="FQ13" s="35">
        <v>0</v>
      </c>
      <c r="FR13" s="36"/>
      <c r="FS13" s="35">
        <v>0</v>
      </c>
      <c r="FU13" s="31">
        <v>10</v>
      </c>
      <c r="FV13" s="32">
        <v>1</v>
      </c>
      <c r="FW13" s="33"/>
      <c r="FX13" s="34"/>
      <c r="FY13" s="35">
        <v>0</v>
      </c>
      <c r="FZ13" s="36"/>
      <c r="GA13" s="35">
        <v>0</v>
      </c>
      <c r="GC13" s="31">
        <v>10</v>
      </c>
      <c r="GD13" s="32">
        <v>1</v>
      </c>
      <c r="GE13" s="33"/>
      <c r="GF13" s="34"/>
      <c r="GG13" s="35">
        <v>0</v>
      </c>
      <c r="GH13" s="36"/>
      <c r="GI13" s="35">
        <v>0</v>
      </c>
      <c r="GK13" s="31">
        <v>10</v>
      </c>
      <c r="GL13" s="32">
        <v>1</v>
      </c>
      <c r="GM13" s="33"/>
      <c r="GN13" s="34"/>
      <c r="GO13" s="35">
        <v>0</v>
      </c>
      <c r="GP13" s="36"/>
      <c r="GQ13" s="35">
        <v>0</v>
      </c>
    </row>
    <row r="14" spans="1:19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  <c r="CC14" s="2">
        <v>11</v>
      </c>
      <c r="CD14" s="1">
        <v>1</v>
      </c>
      <c r="CE14" s="9"/>
      <c r="CF14" s="11"/>
      <c r="CG14" s="5">
        <f t="shared" si="20"/>
        <v>0</v>
      </c>
      <c r="CH14" s="14"/>
      <c r="CI14" s="5">
        <f t="shared" si="21"/>
        <v>0</v>
      </c>
      <c r="CK14" s="2">
        <v>11</v>
      </c>
      <c r="CL14" s="1">
        <v>1</v>
      </c>
      <c r="CM14" s="9"/>
      <c r="CN14" s="11"/>
      <c r="CO14" s="5">
        <f t="shared" si="22"/>
        <v>0</v>
      </c>
      <c r="CP14" s="14"/>
      <c r="CQ14" s="5">
        <f t="shared" si="23"/>
        <v>0</v>
      </c>
      <c r="CS14" s="31">
        <v>11</v>
      </c>
      <c r="CT14" s="32">
        <v>1</v>
      </c>
      <c r="CU14" s="33"/>
      <c r="CV14" s="34"/>
      <c r="CW14" s="35">
        <v>0</v>
      </c>
      <c r="CX14" s="36"/>
      <c r="CY14" s="35">
        <v>0</v>
      </c>
      <c r="DA14" s="31">
        <v>11</v>
      </c>
      <c r="DB14" s="32">
        <v>1</v>
      </c>
      <c r="DC14" s="33"/>
      <c r="DD14" s="34"/>
      <c r="DE14" s="35">
        <v>0</v>
      </c>
      <c r="DF14" s="36"/>
      <c r="DG14" s="35">
        <v>0</v>
      </c>
      <c r="DI14" s="31">
        <v>11</v>
      </c>
      <c r="DJ14" s="32">
        <v>1</v>
      </c>
      <c r="DK14" s="33"/>
      <c r="DL14" s="34"/>
      <c r="DM14" s="35">
        <v>0</v>
      </c>
      <c r="DN14" s="36"/>
      <c r="DO14" s="35">
        <v>0</v>
      </c>
      <c r="DQ14" s="31">
        <v>11</v>
      </c>
      <c r="DR14" s="32">
        <v>1</v>
      </c>
      <c r="DS14" s="33"/>
      <c r="DT14" s="34"/>
      <c r="DU14" s="35">
        <v>0</v>
      </c>
      <c r="DV14" s="36"/>
      <c r="DW14" s="35">
        <v>0</v>
      </c>
      <c r="DY14" s="31">
        <v>11</v>
      </c>
      <c r="DZ14" s="32">
        <v>1</v>
      </c>
      <c r="EA14" s="33"/>
      <c r="EB14" s="34"/>
      <c r="EC14" s="35">
        <v>0</v>
      </c>
      <c r="ED14" s="36"/>
      <c r="EE14" s="35">
        <v>0</v>
      </c>
      <c r="EG14" s="31">
        <v>11</v>
      </c>
      <c r="EH14" s="32">
        <v>1</v>
      </c>
      <c r="EI14" s="33"/>
      <c r="EJ14" s="34"/>
      <c r="EK14" s="35">
        <v>0</v>
      </c>
      <c r="EL14" s="36"/>
      <c r="EM14" s="35">
        <v>0</v>
      </c>
      <c r="EO14" s="31">
        <v>11</v>
      </c>
      <c r="EP14" s="32">
        <v>1</v>
      </c>
      <c r="EQ14" s="33"/>
      <c r="ER14" s="34"/>
      <c r="ES14" s="35">
        <v>0</v>
      </c>
      <c r="ET14" s="36"/>
      <c r="EU14" s="35">
        <v>0</v>
      </c>
      <c r="EW14" s="31">
        <v>11</v>
      </c>
      <c r="EX14" s="32">
        <v>1</v>
      </c>
      <c r="EY14" s="33"/>
      <c r="EZ14" s="34"/>
      <c r="FA14" s="35">
        <v>0</v>
      </c>
      <c r="FB14" s="36"/>
      <c r="FC14" s="35">
        <v>0</v>
      </c>
      <c r="FE14" s="31">
        <v>11</v>
      </c>
      <c r="FF14" s="32">
        <v>1</v>
      </c>
      <c r="FG14" s="33"/>
      <c r="FH14" s="34"/>
      <c r="FI14" s="35">
        <v>0</v>
      </c>
      <c r="FJ14" s="36"/>
      <c r="FK14" s="35">
        <v>0</v>
      </c>
      <c r="FM14" s="31">
        <v>11</v>
      </c>
      <c r="FN14" s="32">
        <v>1</v>
      </c>
      <c r="FO14" s="33"/>
      <c r="FP14" s="34"/>
      <c r="FQ14" s="35">
        <v>0</v>
      </c>
      <c r="FR14" s="36"/>
      <c r="FS14" s="35">
        <v>0</v>
      </c>
      <c r="FU14" s="31">
        <v>11</v>
      </c>
      <c r="FV14" s="32">
        <v>1</v>
      </c>
      <c r="FW14" s="33"/>
      <c r="FX14" s="34"/>
      <c r="FY14" s="35">
        <v>0</v>
      </c>
      <c r="FZ14" s="36"/>
      <c r="GA14" s="35">
        <v>0</v>
      </c>
      <c r="GC14" s="31">
        <v>11</v>
      </c>
      <c r="GD14" s="32">
        <v>1</v>
      </c>
      <c r="GE14" s="33"/>
      <c r="GF14" s="34"/>
      <c r="GG14" s="35">
        <v>0</v>
      </c>
      <c r="GH14" s="36"/>
      <c r="GI14" s="35">
        <v>0</v>
      </c>
      <c r="GK14" s="31">
        <v>11</v>
      </c>
      <c r="GL14" s="32">
        <v>1</v>
      </c>
      <c r="GM14" s="33"/>
      <c r="GN14" s="34"/>
      <c r="GO14" s="35">
        <v>0</v>
      </c>
      <c r="GP14" s="36"/>
      <c r="GQ14" s="35">
        <v>0</v>
      </c>
    </row>
    <row r="15" spans="1:19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  <c r="CC15" s="2">
        <v>12</v>
      </c>
      <c r="CD15" s="1">
        <v>1</v>
      </c>
      <c r="CE15" s="9"/>
      <c r="CF15" s="11"/>
      <c r="CG15" s="5">
        <f t="shared" si="20"/>
        <v>0</v>
      </c>
      <c r="CH15" s="14"/>
      <c r="CI15" s="5">
        <f t="shared" si="21"/>
        <v>0</v>
      </c>
      <c r="CK15" s="2">
        <v>12</v>
      </c>
      <c r="CL15" s="1">
        <v>1</v>
      </c>
      <c r="CM15" s="9"/>
      <c r="CN15" s="11"/>
      <c r="CO15" s="5">
        <f t="shared" si="22"/>
        <v>0</v>
      </c>
      <c r="CP15" s="14"/>
      <c r="CQ15" s="5">
        <f t="shared" si="23"/>
        <v>0</v>
      </c>
      <c r="CS15" s="31">
        <v>12</v>
      </c>
      <c r="CT15" s="32">
        <v>1</v>
      </c>
      <c r="CU15" s="33"/>
      <c r="CV15" s="34"/>
      <c r="CW15" s="35">
        <v>0</v>
      </c>
      <c r="CX15" s="36"/>
      <c r="CY15" s="35">
        <v>0</v>
      </c>
      <c r="DA15" s="31">
        <v>12</v>
      </c>
      <c r="DB15" s="32">
        <v>1</v>
      </c>
      <c r="DC15" s="33"/>
      <c r="DD15" s="34"/>
      <c r="DE15" s="35">
        <v>0</v>
      </c>
      <c r="DF15" s="36"/>
      <c r="DG15" s="35">
        <v>0</v>
      </c>
      <c r="DI15" s="31">
        <v>12</v>
      </c>
      <c r="DJ15" s="32">
        <v>1</v>
      </c>
      <c r="DK15" s="33"/>
      <c r="DL15" s="34"/>
      <c r="DM15" s="35">
        <v>0</v>
      </c>
      <c r="DN15" s="36"/>
      <c r="DO15" s="35">
        <v>0</v>
      </c>
      <c r="DQ15" s="31">
        <v>12</v>
      </c>
      <c r="DR15" s="32">
        <v>1</v>
      </c>
      <c r="DS15" s="33"/>
      <c r="DT15" s="34"/>
      <c r="DU15" s="35">
        <v>0</v>
      </c>
      <c r="DV15" s="36"/>
      <c r="DW15" s="35">
        <v>0</v>
      </c>
      <c r="DY15" s="31">
        <v>12</v>
      </c>
      <c r="DZ15" s="32">
        <v>1</v>
      </c>
      <c r="EA15" s="33"/>
      <c r="EB15" s="34"/>
      <c r="EC15" s="35">
        <v>0</v>
      </c>
      <c r="ED15" s="36"/>
      <c r="EE15" s="35">
        <v>0</v>
      </c>
      <c r="EG15" s="31">
        <v>12</v>
      </c>
      <c r="EH15" s="32">
        <v>1</v>
      </c>
      <c r="EI15" s="33"/>
      <c r="EJ15" s="34"/>
      <c r="EK15" s="35">
        <v>0</v>
      </c>
      <c r="EL15" s="36"/>
      <c r="EM15" s="35">
        <v>0</v>
      </c>
      <c r="EO15" s="31">
        <v>12</v>
      </c>
      <c r="EP15" s="32">
        <v>1</v>
      </c>
      <c r="EQ15" s="33"/>
      <c r="ER15" s="34"/>
      <c r="ES15" s="35">
        <v>0</v>
      </c>
      <c r="ET15" s="36"/>
      <c r="EU15" s="35">
        <v>0</v>
      </c>
      <c r="EW15" s="31">
        <v>12</v>
      </c>
      <c r="EX15" s="32">
        <v>1</v>
      </c>
      <c r="EY15" s="33"/>
      <c r="EZ15" s="34"/>
      <c r="FA15" s="35">
        <v>0</v>
      </c>
      <c r="FB15" s="36"/>
      <c r="FC15" s="35">
        <v>0</v>
      </c>
      <c r="FE15" s="31">
        <v>12</v>
      </c>
      <c r="FF15" s="32">
        <v>1</v>
      </c>
      <c r="FG15" s="33"/>
      <c r="FH15" s="34"/>
      <c r="FI15" s="35">
        <v>0</v>
      </c>
      <c r="FJ15" s="36"/>
      <c r="FK15" s="35">
        <v>0</v>
      </c>
      <c r="FM15" s="31">
        <v>12</v>
      </c>
      <c r="FN15" s="32">
        <v>1</v>
      </c>
      <c r="FO15" s="33"/>
      <c r="FP15" s="34"/>
      <c r="FQ15" s="35">
        <v>0</v>
      </c>
      <c r="FR15" s="36"/>
      <c r="FS15" s="35">
        <v>0</v>
      </c>
      <c r="FU15" s="31">
        <v>12</v>
      </c>
      <c r="FV15" s="32">
        <v>1</v>
      </c>
      <c r="FW15" s="33"/>
      <c r="FX15" s="34"/>
      <c r="FY15" s="35">
        <v>0</v>
      </c>
      <c r="FZ15" s="36"/>
      <c r="GA15" s="35">
        <v>0</v>
      </c>
      <c r="GC15" s="31">
        <v>12</v>
      </c>
      <c r="GD15" s="32">
        <v>1</v>
      </c>
      <c r="GE15" s="33"/>
      <c r="GF15" s="34"/>
      <c r="GG15" s="35">
        <v>0</v>
      </c>
      <c r="GH15" s="36"/>
      <c r="GI15" s="35">
        <v>0</v>
      </c>
      <c r="GK15" s="31">
        <v>12</v>
      </c>
      <c r="GL15" s="32">
        <v>1</v>
      </c>
      <c r="GM15" s="33"/>
      <c r="GN15" s="34"/>
      <c r="GO15" s="35">
        <v>0</v>
      </c>
      <c r="GP15" s="36"/>
      <c r="GQ15" s="35">
        <v>0</v>
      </c>
    </row>
    <row r="16" spans="1:19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  <c r="CC16" s="2">
        <v>13</v>
      </c>
      <c r="CD16" s="1">
        <v>1</v>
      </c>
      <c r="CE16" s="9"/>
      <c r="CF16" s="11"/>
      <c r="CG16" s="5">
        <f t="shared" si="20"/>
        <v>0</v>
      </c>
      <c r="CH16" s="14"/>
      <c r="CI16" s="5">
        <f t="shared" si="21"/>
        <v>0</v>
      </c>
      <c r="CK16" s="2">
        <v>13</v>
      </c>
      <c r="CL16" s="1">
        <v>1</v>
      </c>
      <c r="CM16" s="9"/>
      <c r="CN16" s="11"/>
      <c r="CO16" s="5">
        <f t="shared" si="22"/>
        <v>0</v>
      </c>
      <c r="CP16" s="14"/>
      <c r="CQ16" s="5">
        <f t="shared" si="23"/>
        <v>0</v>
      </c>
      <c r="CS16" s="31">
        <v>13</v>
      </c>
      <c r="CT16" s="32">
        <v>1</v>
      </c>
      <c r="CU16" s="33"/>
      <c r="CV16" s="34"/>
      <c r="CW16" s="35">
        <v>0</v>
      </c>
      <c r="CX16" s="36"/>
      <c r="CY16" s="35">
        <v>0</v>
      </c>
      <c r="DA16" s="31">
        <v>13</v>
      </c>
      <c r="DB16" s="32">
        <v>1</v>
      </c>
      <c r="DC16" s="33"/>
      <c r="DD16" s="34"/>
      <c r="DE16" s="35">
        <v>0</v>
      </c>
      <c r="DF16" s="36"/>
      <c r="DG16" s="35">
        <v>0</v>
      </c>
      <c r="DI16" s="31">
        <v>13</v>
      </c>
      <c r="DJ16" s="32">
        <v>1</v>
      </c>
      <c r="DK16" s="33"/>
      <c r="DL16" s="34"/>
      <c r="DM16" s="35">
        <v>0</v>
      </c>
      <c r="DN16" s="36"/>
      <c r="DO16" s="35">
        <v>0</v>
      </c>
      <c r="DQ16" s="31">
        <v>13</v>
      </c>
      <c r="DR16" s="32">
        <v>1</v>
      </c>
      <c r="DS16" s="33"/>
      <c r="DT16" s="34"/>
      <c r="DU16" s="35">
        <v>0</v>
      </c>
      <c r="DV16" s="36"/>
      <c r="DW16" s="35">
        <v>0</v>
      </c>
      <c r="DY16" s="31">
        <v>13</v>
      </c>
      <c r="DZ16" s="32">
        <v>1</v>
      </c>
      <c r="EA16" s="33"/>
      <c r="EB16" s="34"/>
      <c r="EC16" s="35">
        <v>0</v>
      </c>
      <c r="ED16" s="36"/>
      <c r="EE16" s="35">
        <v>0</v>
      </c>
      <c r="EG16" s="31">
        <v>13</v>
      </c>
      <c r="EH16" s="32">
        <v>1</v>
      </c>
      <c r="EI16" s="33"/>
      <c r="EJ16" s="34"/>
      <c r="EK16" s="35">
        <v>0</v>
      </c>
      <c r="EL16" s="36"/>
      <c r="EM16" s="35">
        <v>0</v>
      </c>
      <c r="EO16" s="31">
        <v>13</v>
      </c>
      <c r="EP16" s="32">
        <v>1</v>
      </c>
      <c r="EQ16" s="33"/>
      <c r="ER16" s="34"/>
      <c r="ES16" s="35">
        <v>0</v>
      </c>
      <c r="ET16" s="36"/>
      <c r="EU16" s="35">
        <v>0</v>
      </c>
      <c r="EW16" s="31">
        <v>13</v>
      </c>
      <c r="EX16" s="32">
        <v>1</v>
      </c>
      <c r="EY16" s="33"/>
      <c r="EZ16" s="34"/>
      <c r="FA16" s="35">
        <v>0</v>
      </c>
      <c r="FB16" s="36"/>
      <c r="FC16" s="35">
        <v>0</v>
      </c>
      <c r="FE16" s="31">
        <v>13</v>
      </c>
      <c r="FF16" s="32">
        <v>1</v>
      </c>
      <c r="FG16" s="33"/>
      <c r="FH16" s="34"/>
      <c r="FI16" s="35">
        <v>0</v>
      </c>
      <c r="FJ16" s="36"/>
      <c r="FK16" s="35">
        <v>0</v>
      </c>
      <c r="FM16" s="31">
        <v>13</v>
      </c>
      <c r="FN16" s="32">
        <v>1</v>
      </c>
      <c r="FO16" s="33"/>
      <c r="FP16" s="34"/>
      <c r="FQ16" s="35">
        <v>0</v>
      </c>
      <c r="FR16" s="36"/>
      <c r="FS16" s="35">
        <v>0</v>
      </c>
      <c r="FU16" s="31">
        <v>13</v>
      </c>
      <c r="FV16" s="32">
        <v>1</v>
      </c>
      <c r="FW16" s="33"/>
      <c r="FX16" s="34"/>
      <c r="FY16" s="35">
        <v>0</v>
      </c>
      <c r="FZ16" s="36"/>
      <c r="GA16" s="35">
        <v>0</v>
      </c>
      <c r="GC16" s="31">
        <v>13</v>
      </c>
      <c r="GD16" s="32">
        <v>1</v>
      </c>
      <c r="GE16" s="33"/>
      <c r="GF16" s="34"/>
      <c r="GG16" s="35">
        <v>0</v>
      </c>
      <c r="GH16" s="36"/>
      <c r="GI16" s="35">
        <v>0</v>
      </c>
      <c r="GK16" s="31">
        <v>13</v>
      </c>
      <c r="GL16" s="32">
        <v>1</v>
      </c>
      <c r="GM16" s="33"/>
      <c r="GN16" s="34"/>
      <c r="GO16" s="35">
        <v>0</v>
      </c>
      <c r="GP16" s="36"/>
      <c r="GQ16" s="35">
        <v>0</v>
      </c>
    </row>
    <row r="17" spans="1:19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  <c r="CC17" s="2">
        <v>14</v>
      </c>
      <c r="CD17" s="1">
        <v>1</v>
      </c>
      <c r="CE17" s="9"/>
      <c r="CF17" s="11"/>
      <c r="CG17" s="5">
        <f t="shared" si="20"/>
        <v>0</v>
      </c>
      <c r="CH17" s="14"/>
      <c r="CI17" s="5">
        <f t="shared" si="21"/>
        <v>0</v>
      </c>
      <c r="CK17" s="2">
        <v>14</v>
      </c>
      <c r="CL17" s="1">
        <v>1</v>
      </c>
      <c r="CM17" s="9"/>
      <c r="CN17" s="11"/>
      <c r="CO17" s="5">
        <f t="shared" si="22"/>
        <v>0</v>
      </c>
      <c r="CP17" s="14"/>
      <c r="CQ17" s="5">
        <f t="shared" si="23"/>
        <v>0</v>
      </c>
      <c r="CS17" s="31">
        <v>14</v>
      </c>
      <c r="CT17" s="32">
        <v>1</v>
      </c>
      <c r="CU17" s="33"/>
      <c r="CV17" s="34"/>
      <c r="CW17" s="35">
        <v>0</v>
      </c>
      <c r="CX17" s="36"/>
      <c r="CY17" s="35">
        <v>0</v>
      </c>
      <c r="DA17" s="31">
        <v>14</v>
      </c>
      <c r="DB17" s="32">
        <v>1</v>
      </c>
      <c r="DC17" s="33"/>
      <c r="DD17" s="34"/>
      <c r="DE17" s="35">
        <v>0</v>
      </c>
      <c r="DF17" s="36"/>
      <c r="DG17" s="35">
        <v>0</v>
      </c>
      <c r="DI17" s="31">
        <v>14</v>
      </c>
      <c r="DJ17" s="32">
        <v>1</v>
      </c>
      <c r="DK17" s="33"/>
      <c r="DL17" s="34"/>
      <c r="DM17" s="35">
        <v>0</v>
      </c>
      <c r="DN17" s="36"/>
      <c r="DO17" s="35">
        <v>0</v>
      </c>
      <c r="DQ17" s="31">
        <v>14</v>
      </c>
      <c r="DR17" s="32">
        <v>1</v>
      </c>
      <c r="DS17" s="33"/>
      <c r="DT17" s="34"/>
      <c r="DU17" s="35">
        <v>0</v>
      </c>
      <c r="DV17" s="36"/>
      <c r="DW17" s="35">
        <v>0</v>
      </c>
      <c r="DY17" s="31">
        <v>14</v>
      </c>
      <c r="DZ17" s="32">
        <v>1</v>
      </c>
      <c r="EA17" s="33"/>
      <c r="EB17" s="34"/>
      <c r="EC17" s="35">
        <v>0</v>
      </c>
      <c r="ED17" s="36"/>
      <c r="EE17" s="35">
        <v>0</v>
      </c>
      <c r="EG17" s="31">
        <v>14</v>
      </c>
      <c r="EH17" s="32">
        <v>1</v>
      </c>
      <c r="EI17" s="33"/>
      <c r="EJ17" s="34"/>
      <c r="EK17" s="35">
        <v>0</v>
      </c>
      <c r="EL17" s="36"/>
      <c r="EM17" s="35">
        <v>0</v>
      </c>
      <c r="EO17" s="31">
        <v>14</v>
      </c>
      <c r="EP17" s="32">
        <v>1</v>
      </c>
      <c r="EQ17" s="33"/>
      <c r="ER17" s="34"/>
      <c r="ES17" s="35">
        <v>0</v>
      </c>
      <c r="ET17" s="36"/>
      <c r="EU17" s="35">
        <v>0</v>
      </c>
      <c r="EW17" s="31">
        <v>14</v>
      </c>
      <c r="EX17" s="32">
        <v>1</v>
      </c>
      <c r="EY17" s="33"/>
      <c r="EZ17" s="34"/>
      <c r="FA17" s="35">
        <v>0</v>
      </c>
      <c r="FB17" s="36"/>
      <c r="FC17" s="35">
        <v>0</v>
      </c>
      <c r="FE17" s="31">
        <v>14</v>
      </c>
      <c r="FF17" s="32">
        <v>1</v>
      </c>
      <c r="FG17" s="33"/>
      <c r="FH17" s="34"/>
      <c r="FI17" s="35">
        <v>0</v>
      </c>
      <c r="FJ17" s="36"/>
      <c r="FK17" s="35">
        <v>0</v>
      </c>
      <c r="FM17" s="31">
        <v>14</v>
      </c>
      <c r="FN17" s="32">
        <v>1</v>
      </c>
      <c r="FO17" s="33"/>
      <c r="FP17" s="34"/>
      <c r="FQ17" s="35">
        <v>0</v>
      </c>
      <c r="FR17" s="36"/>
      <c r="FS17" s="35">
        <v>0</v>
      </c>
      <c r="FU17" s="31">
        <v>14</v>
      </c>
      <c r="FV17" s="32">
        <v>1</v>
      </c>
      <c r="FW17" s="33"/>
      <c r="FX17" s="34"/>
      <c r="FY17" s="35">
        <v>0</v>
      </c>
      <c r="FZ17" s="36"/>
      <c r="GA17" s="35">
        <v>0</v>
      </c>
      <c r="GC17" s="31">
        <v>14</v>
      </c>
      <c r="GD17" s="32">
        <v>1</v>
      </c>
      <c r="GE17" s="33"/>
      <c r="GF17" s="34"/>
      <c r="GG17" s="35">
        <v>0</v>
      </c>
      <c r="GH17" s="36"/>
      <c r="GI17" s="35">
        <v>0</v>
      </c>
      <c r="GK17" s="31">
        <v>14</v>
      </c>
      <c r="GL17" s="32">
        <v>1</v>
      </c>
      <c r="GM17" s="33"/>
      <c r="GN17" s="34"/>
      <c r="GO17" s="35">
        <v>0</v>
      </c>
      <c r="GP17" s="36"/>
      <c r="GQ17" s="35">
        <v>0</v>
      </c>
    </row>
    <row r="18" spans="1:19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  <c r="CC18" s="2">
        <v>15</v>
      </c>
      <c r="CD18" s="1">
        <v>1</v>
      </c>
      <c r="CE18" s="9"/>
      <c r="CF18" s="11"/>
      <c r="CG18" s="5">
        <f t="shared" si="20"/>
        <v>0</v>
      </c>
      <c r="CH18" s="14"/>
      <c r="CI18" s="5">
        <f t="shared" si="21"/>
        <v>0</v>
      </c>
      <c r="CK18" s="2">
        <v>15</v>
      </c>
      <c r="CL18" s="1">
        <v>1</v>
      </c>
      <c r="CM18" s="9"/>
      <c r="CN18" s="11"/>
      <c r="CO18" s="5">
        <f t="shared" si="22"/>
        <v>0</v>
      </c>
      <c r="CP18" s="14"/>
      <c r="CQ18" s="5">
        <f t="shared" si="23"/>
        <v>0</v>
      </c>
      <c r="CS18" s="31">
        <v>15</v>
      </c>
      <c r="CT18" s="32">
        <v>1</v>
      </c>
      <c r="CU18" s="33"/>
      <c r="CV18" s="34"/>
      <c r="CW18" s="35">
        <v>0</v>
      </c>
      <c r="CX18" s="36"/>
      <c r="CY18" s="35">
        <v>0</v>
      </c>
      <c r="DA18" s="31">
        <v>15</v>
      </c>
      <c r="DB18" s="32">
        <v>1</v>
      </c>
      <c r="DC18" s="33"/>
      <c r="DD18" s="34"/>
      <c r="DE18" s="35">
        <v>0</v>
      </c>
      <c r="DF18" s="36"/>
      <c r="DG18" s="35">
        <v>0</v>
      </c>
      <c r="DI18" s="31">
        <v>15</v>
      </c>
      <c r="DJ18" s="32">
        <v>1</v>
      </c>
      <c r="DK18" s="33"/>
      <c r="DL18" s="34"/>
      <c r="DM18" s="35">
        <v>0</v>
      </c>
      <c r="DN18" s="36"/>
      <c r="DO18" s="35">
        <v>0</v>
      </c>
      <c r="DQ18" s="31">
        <v>15</v>
      </c>
      <c r="DR18" s="32">
        <v>1</v>
      </c>
      <c r="DS18" s="33"/>
      <c r="DT18" s="34"/>
      <c r="DU18" s="35">
        <v>0</v>
      </c>
      <c r="DV18" s="36"/>
      <c r="DW18" s="35">
        <v>0</v>
      </c>
      <c r="DY18" s="31">
        <v>15</v>
      </c>
      <c r="DZ18" s="32">
        <v>1</v>
      </c>
      <c r="EA18" s="33"/>
      <c r="EB18" s="34"/>
      <c r="EC18" s="35">
        <v>0</v>
      </c>
      <c r="ED18" s="36"/>
      <c r="EE18" s="35">
        <v>0</v>
      </c>
      <c r="EG18" s="31">
        <v>15</v>
      </c>
      <c r="EH18" s="32">
        <v>1</v>
      </c>
      <c r="EI18" s="33"/>
      <c r="EJ18" s="34"/>
      <c r="EK18" s="35">
        <v>0</v>
      </c>
      <c r="EL18" s="36"/>
      <c r="EM18" s="35">
        <v>0</v>
      </c>
      <c r="EO18" s="31">
        <v>15</v>
      </c>
      <c r="EP18" s="32">
        <v>1</v>
      </c>
      <c r="EQ18" s="33"/>
      <c r="ER18" s="34"/>
      <c r="ES18" s="35">
        <v>0</v>
      </c>
      <c r="ET18" s="36"/>
      <c r="EU18" s="35">
        <v>0</v>
      </c>
      <c r="EW18" s="31">
        <v>15</v>
      </c>
      <c r="EX18" s="32">
        <v>1</v>
      </c>
      <c r="EY18" s="33"/>
      <c r="EZ18" s="34"/>
      <c r="FA18" s="35">
        <v>0</v>
      </c>
      <c r="FB18" s="36"/>
      <c r="FC18" s="35">
        <v>0</v>
      </c>
      <c r="FE18" s="31">
        <v>15</v>
      </c>
      <c r="FF18" s="32">
        <v>1</v>
      </c>
      <c r="FG18" s="33"/>
      <c r="FH18" s="34"/>
      <c r="FI18" s="35">
        <v>0</v>
      </c>
      <c r="FJ18" s="36"/>
      <c r="FK18" s="35">
        <v>0</v>
      </c>
      <c r="FM18" s="31">
        <v>15</v>
      </c>
      <c r="FN18" s="32">
        <v>1</v>
      </c>
      <c r="FO18" s="33"/>
      <c r="FP18" s="34"/>
      <c r="FQ18" s="35">
        <v>0</v>
      </c>
      <c r="FR18" s="36"/>
      <c r="FS18" s="35">
        <v>0</v>
      </c>
      <c r="FU18" s="31">
        <v>15</v>
      </c>
      <c r="FV18" s="32">
        <v>1</v>
      </c>
      <c r="FW18" s="33"/>
      <c r="FX18" s="34"/>
      <c r="FY18" s="35">
        <v>0</v>
      </c>
      <c r="FZ18" s="36"/>
      <c r="GA18" s="35">
        <v>0</v>
      </c>
      <c r="GC18" s="31">
        <v>15</v>
      </c>
      <c r="GD18" s="32">
        <v>1</v>
      </c>
      <c r="GE18" s="33"/>
      <c r="GF18" s="34"/>
      <c r="GG18" s="35">
        <v>0</v>
      </c>
      <c r="GH18" s="36"/>
      <c r="GI18" s="35">
        <v>0</v>
      </c>
      <c r="GK18" s="31">
        <v>15</v>
      </c>
      <c r="GL18" s="32">
        <v>1</v>
      </c>
      <c r="GM18" s="33"/>
      <c r="GN18" s="34"/>
      <c r="GO18" s="35">
        <v>0</v>
      </c>
      <c r="GP18" s="36"/>
      <c r="GQ18" s="35">
        <v>0</v>
      </c>
    </row>
    <row r="19" spans="1:19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  <c r="CC19" s="2">
        <v>16</v>
      </c>
      <c r="CD19" s="1">
        <v>1</v>
      </c>
      <c r="CE19" s="9"/>
      <c r="CF19" s="11"/>
      <c r="CG19" s="5">
        <f t="shared" si="20"/>
        <v>0</v>
      </c>
      <c r="CH19" s="14"/>
      <c r="CI19" s="5">
        <f t="shared" si="21"/>
        <v>0</v>
      </c>
      <c r="CK19" s="2">
        <v>16</v>
      </c>
      <c r="CL19" s="1">
        <v>1</v>
      </c>
      <c r="CM19" s="9"/>
      <c r="CN19" s="11"/>
      <c r="CO19" s="5">
        <f t="shared" si="22"/>
        <v>0</v>
      </c>
      <c r="CP19" s="14"/>
      <c r="CQ19" s="5">
        <f t="shared" si="23"/>
        <v>0</v>
      </c>
      <c r="CS19" s="31">
        <v>16</v>
      </c>
      <c r="CT19" s="32">
        <v>1</v>
      </c>
      <c r="CU19" s="33"/>
      <c r="CV19" s="34"/>
      <c r="CW19" s="35">
        <v>0</v>
      </c>
      <c r="CX19" s="36"/>
      <c r="CY19" s="35">
        <v>0</v>
      </c>
      <c r="DA19" s="31">
        <v>16</v>
      </c>
      <c r="DB19" s="32">
        <v>1</v>
      </c>
      <c r="DC19" s="33"/>
      <c r="DD19" s="34"/>
      <c r="DE19" s="35">
        <v>0</v>
      </c>
      <c r="DF19" s="36"/>
      <c r="DG19" s="35">
        <v>0</v>
      </c>
      <c r="DI19" s="31">
        <v>16</v>
      </c>
      <c r="DJ19" s="32">
        <v>1</v>
      </c>
      <c r="DK19" s="33"/>
      <c r="DL19" s="34"/>
      <c r="DM19" s="35">
        <v>0</v>
      </c>
      <c r="DN19" s="36"/>
      <c r="DO19" s="35">
        <v>0</v>
      </c>
      <c r="DQ19" s="31">
        <v>16</v>
      </c>
      <c r="DR19" s="32">
        <v>1</v>
      </c>
      <c r="DS19" s="33"/>
      <c r="DT19" s="34"/>
      <c r="DU19" s="35">
        <v>0</v>
      </c>
      <c r="DV19" s="36"/>
      <c r="DW19" s="35">
        <v>0</v>
      </c>
      <c r="DY19" s="31">
        <v>16</v>
      </c>
      <c r="DZ19" s="32">
        <v>1</v>
      </c>
      <c r="EA19" s="33"/>
      <c r="EB19" s="34"/>
      <c r="EC19" s="35">
        <v>0</v>
      </c>
      <c r="ED19" s="36"/>
      <c r="EE19" s="35">
        <v>0</v>
      </c>
      <c r="EG19" s="31">
        <v>16</v>
      </c>
      <c r="EH19" s="32">
        <v>1</v>
      </c>
      <c r="EI19" s="33"/>
      <c r="EJ19" s="34"/>
      <c r="EK19" s="35">
        <v>0</v>
      </c>
      <c r="EL19" s="36"/>
      <c r="EM19" s="35">
        <v>0</v>
      </c>
      <c r="EO19" s="31">
        <v>16</v>
      </c>
      <c r="EP19" s="32">
        <v>1</v>
      </c>
      <c r="EQ19" s="33"/>
      <c r="ER19" s="34"/>
      <c r="ES19" s="35">
        <v>0</v>
      </c>
      <c r="ET19" s="36"/>
      <c r="EU19" s="35">
        <v>0</v>
      </c>
      <c r="EW19" s="31">
        <v>16</v>
      </c>
      <c r="EX19" s="32">
        <v>1</v>
      </c>
      <c r="EY19" s="33"/>
      <c r="EZ19" s="34"/>
      <c r="FA19" s="35">
        <v>0</v>
      </c>
      <c r="FB19" s="36"/>
      <c r="FC19" s="35">
        <v>0</v>
      </c>
      <c r="FE19" s="31">
        <v>16</v>
      </c>
      <c r="FF19" s="32">
        <v>1</v>
      </c>
      <c r="FG19" s="33"/>
      <c r="FH19" s="34"/>
      <c r="FI19" s="35">
        <v>0</v>
      </c>
      <c r="FJ19" s="36"/>
      <c r="FK19" s="35">
        <v>0</v>
      </c>
      <c r="FM19" s="31">
        <v>16</v>
      </c>
      <c r="FN19" s="32">
        <v>1</v>
      </c>
      <c r="FO19" s="33"/>
      <c r="FP19" s="34"/>
      <c r="FQ19" s="35">
        <v>0</v>
      </c>
      <c r="FR19" s="36"/>
      <c r="FS19" s="35">
        <v>0</v>
      </c>
      <c r="FU19" s="31">
        <v>16</v>
      </c>
      <c r="FV19" s="32">
        <v>1</v>
      </c>
      <c r="FW19" s="33"/>
      <c r="FX19" s="34"/>
      <c r="FY19" s="35">
        <v>0</v>
      </c>
      <c r="FZ19" s="36"/>
      <c r="GA19" s="35">
        <v>0</v>
      </c>
      <c r="GC19" s="31">
        <v>16</v>
      </c>
      <c r="GD19" s="32">
        <v>1</v>
      </c>
      <c r="GE19" s="33"/>
      <c r="GF19" s="34"/>
      <c r="GG19" s="35">
        <v>0</v>
      </c>
      <c r="GH19" s="36"/>
      <c r="GI19" s="35">
        <v>0</v>
      </c>
      <c r="GK19" s="31">
        <v>16</v>
      </c>
      <c r="GL19" s="32">
        <v>1</v>
      </c>
      <c r="GM19" s="33"/>
      <c r="GN19" s="34"/>
      <c r="GO19" s="35">
        <v>0</v>
      </c>
      <c r="GP19" s="36"/>
      <c r="GQ19" s="35">
        <v>0</v>
      </c>
    </row>
    <row r="20" spans="1:19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  <c r="CC20" s="2">
        <v>17</v>
      </c>
      <c r="CD20" s="1">
        <v>1</v>
      </c>
      <c r="CE20" s="9"/>
      <c r="CF20" s="11"/>
      <c r="CG20" s="5">
        <f t="shared" si="20"/>
        <v>0</v>
      </c>
      <c r="CH20" s="14"/>
      <c r="CI20" s="5">
        <f t="shared" si="21"/>
        <v>0</v>
      </c>
      <c r="CK20" s="2">
        <v>17</v>
      </c>
      <c r="CL20" s="1">
        <v>1</v>
      </c>
      <c r="CM20" s="9"/>
      <c r="CN20" s="11"/>
      <c r="CO20" s="5">
        <f t="shared" si="22"/>
        <v>0</v>
      </c>
      <c r="CP20" s="14"/>
      <c r="CQ20" s="5">
        <f t="shared" si="23"/>
        <v>0</v>
      </c>
      <c r="CS20" s="31">
        <v>17</v>
      </c>
      <c r="CT20" s="32">
        <v>1</v>
      </c>
      <c r="CU20" s="33"/>
      <c r="CV20" s="34"/>
      <c r="CW20" s="35">
        <v>0</v>
      </c>
      <c r="CX20" s="36"/>
      <c r="CY20" s="35">
        <v>0</v>
      </c>
      <c r="DA20" s="31">
        <v>17</v>
      </c>
      <c r="DB20" s="32">
        <v>1</v>
      </c>
      <c r="DC20" s="33"/>
      <c r="DD20" s="34"/>
      <c r="DE20" s="35">
        <v>0</v>
      </c>
      <c r="DF20" s="36"/>
      <c r="DG20" s="35">
        <v>0</v>
      </c>
      <c r="DI20" s="31">
        <v>17</v>
      </c>
      <c r="DJ20" s="32">
        <v>1</v>
      </c>
      <c r="DK20" s="33"/>
      <c r="DL20" s="34"/>
      <c r="DM20" s="35">
        <v>0</v>
      </c>
      <c r="DN20" s="36"/>
      <c r="DO20" s="35">
        <v>0</v>
      </c>
      <c r="DQ20" s="31">
        <v>17</v>
      </c>
      <c r="DR20" s="32">
        <v>1</v>
      </c>
      <c r="DS20" s="33"/>
      <c r="DT20" s="34"/>
      <c r="DU20" s="35">
        <v>0</v>
      </c>
      <c r="DV20" s="36"/>
      <c r="DW20" s="35">
        <v>0</v>
      </c>
      <c r="DY20" s="31">
        <v>17</v>
      </c>
      <c r="DZ20" s="32">
        <v>1</v>
      </c>
      <c r="EA20" s="33"/>
      <c r="EB20" s="34"/>
      <c r="EC20" s="35">
        <v>0</v>
      </c>
      <c r="ED20" s="36"/>
      <c r="EE20" s="35">
        <v>0</v>
      </c>
      <c r="EG20" s="31">
        <v>17</v>
      </c>
      <c r="EH20" s="32">
        <v>1</v>
      </c>
      <c r="EI20" s="33"/>
      <c r="EJ20" s="34"/>
      <c r="EK20" s="35">
        <v>0</v>
      </c>
      <c r="EL20" s="36"/>
      <c r="EM20" s="35">
        <v>0</v>
      </c>
      <c r="EO20" s="31">
        <v>17</v>
      </c>
      <c r="EP20" s="32">
        <v>1</v>
      </c>
      <c r="EQ20" s="33"/>
      <c r="ER20" s="34"/>
      <c r="ES20" s="35">
        <v>0</v>
      </c>
      <c r="ET20" s="36"/>
      <c r="EU20" s="35">
        <v>0</v>
      </c>
      <c r="EW20" s="31">
        <v>17</v>
      </c>
      <c r="EX20" s="32">
        <v>1</v>
      </c>
      <c r="EY20" s="33"/>
      <c r="EZ20" s="34"/>
      <c r="FA20" s="35">
        <v>0</v>
      </c>
      <c r="FB20" s="36"/>
      <c r="FC20" s="35">
        <v>0</v>
      </c>
      <c r="FE20" s="31">
        <v>17</v>
      </c>
      <c r="FF20" s="32">
        <v>1</v>
      </c>
      <c r="FG20" s="33"/>
      <c r="FH20" s="34"/>
      <c r="FI20" s="35">
        <v>0</v>
      </c>
      <c r="FJ20" s="36"/>
      <c r="FK20" s="35">
        <v>0</v>
      </c>
      <c r="FM20" s="31">
        <v>17</v>
      </c>
      <c r="FN20" s="32">
        <v>1</v>
      </c>
      <c r="FO20" s="33"/>
      <c r="FP20" s="34"/>
      <c r="FQ20" s="35">
        <v>0</v>
      </c>
      <c r="FR20" s="36"/>
      <c r="FS20" s="35">
        <v>0</v>
      </c>
      <c r="FU20" s="31">
        <v>17</v>
      </c>
      <c r="FV20" s="32">
        <v>1</v>
      </c>
      <c r="FW20" s="33"/>
      <c r="FX20" s="34"/>
      <c r="FY20" s="35">
        <v>0</v>
      </c>
      <c r="FZ20" s="36"/>
      <c r="GA20" s="35">
        <v>0</v>
      </c>
      <c r="GC20" s="31">
        <v>17</v>
      </c>
      <c r="GD20" s="32">
        <v>1</v>
      </c>
      <c r="GE20" s="33"/>
      <c r="GF20" s="34"/>
      <c r="GG20" s="35">
        <v>0</v>
      </c>
      <c r="GH20" s="36"/>
      <c r="GI20" s="35">
        <v>0</v>
      </c>
      <c r="GK20" s="31">
        <v>17</v>
      </c>
      <c r="GL20" s="32">
        <v>1</v>
      </c>
      <c r="GM20" s="33"/>
      <c r="GN20" s="34"/>
      <c r="GO20" s="35">
        <v>0</v>
      </c>
      <c r="GP20" s="36"/>
      <c r="GQ20" s="35">
        <v>0</v>
      </c>
    </row>
    <row r="21" spans="1:19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  <c r="CC21" s="2">
        <v>18</v>
      </c>
      <c r="CD21" s="1">
        <v>1</v>
      </c>
      <c r="CE21" s="9"/>
      <c r="CF21" s="11"/>
      <c r="CG21" s="5">
        <f t="shared" si="20"/>
        <v>0</v>
      </c>
      <c r="CH21" s="14"/>
      <c r="CI21" s="5">
        <f t="shared" si="21"/>
        <v>0</v>
      </c>
      <c r="CK21" s="2">
        <v>18</v>
      </c>
      <c r="CL21" s="1">
        <v>1</v>
      </c>
      <c r="CM21" s="9"/>
      <c r="CN21" s="11"/>
      <c r="CO21" s="5">
        <f t="shared" si="22"/>
        <v>0</v>
      </c>
      <c r="CP21" s="14"/>
      <c r="CQ21" s="5">
        <f t="shared" si="23"/>
        <v>0</v>
      </c>
      <c r="CS21" s="31">
        <v>18</v>
      </c>
      <c r="CT21" s="32">
        <v>1</v>
      </c>
      <c r="CU21" s="33"/>
      <c r="CV21" s="34"/>
      <c r="CW21" s="35">
        <v>0</v>
      </c>
      <c r="CX21" s="36"/>
      <c r="CY21" s="35">
        <v>0</v>
      </c>
      <c r="DA21" s="31">
        <v>18</v>
      </c>
      <c r="DB21" s="32">
        <v>1</v>
      </c>
      <c r="DC21" s="33"/>
      <c r="DD21" s="34"/>
      <c r="DE21" s="35">
        <v>0</v>
      </c>
      <c r="DF21" s="36"/>
      <c r="DG21" s="35">
        <v>0</v>
      </c>
      <c r="DI21" s="31">
        <v>18</v>
      </c>
      <c r="DJ21" s="32">
        <v>1</v>
      </c>
      <c r="DK21" s="33"/>
      <c r="DL21" s="34"/>
      <c r="DM21" s="35">
        <v>0</v>
      </c>
      <c r="DN21" s="36"/>
      <c r="DO21" s="35">
        <v>0</v>
      </c>
      <c r="DQ21" s="31">
        <v>18</v>
      </c>
      <c r="DR21" s="32">
        <v>1</v>
      </c>
      <c r="DS21" s="33"/>
      <c r="DT21" s="34"/>
      <c r="DU21" s="35">
        <v>0</v>
      </c>
      <c r="DV21" s="36"/>
      <c r="DW21" s="35">
        <v>0</v>
      </c>
      <c r="DY21" s="31">
        <v>18</v>
      </c>
      <c r="DZ21" s="32">
        <v>1</v>
      </c>
      <c r="EA21" s="33"/>
      <c r="EB21" s="34"/>
      <c r="EC21" s="35">
        <v>0</v>
      </c>
      <c r="ED21" s="36"/>
      <c r="EE21" s="35">
        <v>0</v>
      </c>
      <c r="EG21" s="31">
        <v>18</v>
      </c>
      <c r="EH21" s="32">
        <v>1</v>
      </c>
      <c r="EI21" s="33"/>
      <c r="EJ21" s="34"/>
      <c r="EK21" s="35">
        <v>0</v>
      </c>
      <c r="EL21" s="36"/>
      <c r="EM21" s="35">
        <v>0</v>
      </c>
      <c r="EO21" s="31">
        <v>18</v>
      </c>
      <c r="EP21" s="32">
        <v>1</v>
      </c>
      <c r="EQ21" s="33"/>
      <c r="ER21" s="34"/>
      <c r="ES21" s="35">
        <v>0</v>
      </c>
      <c r="ET21" s="36"/>
      <c r="EU21" s="35">
        <v>0</v>
      </c>
      <c r="EW21" s="31">
        <v>18</v>
      </c>
      <c r="EX21" s="32">
        <v>1</v>
      </c>
      <c r="EY21" s="33"/>
      <c r="EZ21" s="34"/>
      <c r="FA21" s="35">
        <v>0</v>
      </c>
      <c r="FB21" s="36"/>
      <c r="FC21" s="35">
        <v>0</v>
      </c>
      <c r="FE21" s="31">
        <v>18</v>
      </c>
      <c r="FF21" s="32">
        <v>1</v>
      </c>
      <c r="FG21" s="33"/>
      <c r="FH21" s="34"/>
      <c r="FI21" s="35">
        <v>0</v>
      </c>
      <c r="FJ21" s="36"/>
      <c r="FK21" s="35">
        <v>0</v>
      </c>
      <c r="FM21" s="31">
        <v>18</v>
      </c>
      <c r="FN21" s="32">
        <v>1</v>
      </c>
      <c r="FO21" s="33"/>
      <c r="FP21" s="34"/>
      <c r="FQ21" s="35">
        <v>0</v>
      </c>
      <c r="FR21" s="36"/>
      <c r="FS21" s="35">
        <v>0</v>
      </c>
      <c r="FU21" s="31">
        <v>18</v>
      </c>
      <c r="FV21" s="32">
        <v>1</v>
      </c>
      <c r="FW21" s="33"/>
      <c r="FX21" s="34"/>
      <c r="FY21" s="35">
        <v>0</v>
      </c>
      <c r="FZ21" s="36"/>
      <c r="GA21" s="35">
        <v>0</v>
      </c>
      <c r="GC21" s="31">
        <v>18</v>
      </c>
      <c r="GD21" s="32">
        <v>1</v>
      </c>
      <c r="GE21" s="33"/>
      <c r="GF21" s="34"/>
      <c r="GG21" s="35">
        <v>0</v>
      </c>
      <c r="GH21" s="36"/>
      <c r="GI21" s="35">
        <v>0</v>
      </c>
      <c r="GK21" s="31">
        <v>18</v>
      </c>
      <c r="GL21" s="32">
        <v>1</v>
      </c>
      <c r="GM21" s="33"/>
      <c r="GN21" s="34"/>
      <c r="GO21" s="35">
        <v>0</v>
      </c>
      <c r="GP21" s="36"/>
      <c r="GQ21" s="35">
        <v>0</v>
      </c>
    </row>
    <row r="22" spans="1:19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  <c r="CC22" s="2">
        <v>19</v>
      </c>
      <c r="CD22" s="1">
        <v>1</v>
      </c>
      <c r="CE22" s="9"/>
      <c r="CF22" s="11"/>
      <c r="CG22" s="5">
        <f t="shared" si="20"/>
        <v>0</v>
      </c>
      <c r="CH22" s="14"/>
      <c r="CI22" s="5">
        <f t="shared" si="21"/>
        <v>0</v>
      </c>
      <c r="CK22" s="2">
        <v>19</v>
      </c>
      <c r="CL22" s="1">
        <v>1</v>
      </c>
      <c r="CM22" s="9"/>
      <c r="CN22" s="11"/>
      <c r="CO22" s="5">
        <f t="shared" si="22"/>
        <v>0</v>
      </c>
      <c r="CP22" s="14"/>
      <c r="CQ22" s="5">
        <f t="shared" si="23"/>
        <v>0</v>
      </c>
      <c r="CS22" s="31">
        <v>19</v>
      </c>
      <c r="CT22" s="32">
        <v>1</v>
      </c>
      <c r="CU22" s="33"/>
      <c r="CV22" s="34"/>
      <c r="CW22" s="35">
        <v>0</v>
      </c>
      <c r="CX22" s="36"/>
      <c r="CY22" s="35">
        <v>0</v>
      </c>
      <c r="DA22" s="31">
        <v>19</v>
      </c>
      <c r="DB22" s="32">
        <v>1</v>
      </c>
      <c r="DC22" s="33"/>
      <c r="DD22" s="34"/>
      <c r="DE22" s="35">
        <v>0</v>
      </c>
      <c r="DF22" s="36"/>
      <c r="DG22" s="35">
        <v>0</v>
      </c>
      <c r="DI22" s="31">
        <v>19</v>
      </c>
      <c r="DJ22" s="32">
        <v>1</v>
      </c>
      <c r="DK22" s="33"/>
      <c r="DL22" s="34"/>
      <c r="DM22" s="35">
        <v>0</v>
      </c>
      <c r="DN22" s="36"/>
      <c r="DO22" s="35">
        <v>0</v>
      </c>
      <c r="DQ22" s="31">
        <v>19</v>
      </c>
      <c r="DR22" s="32">
        <v>1</v>
      </c>
      <c r="DS22" s="33"/>
      <c r="DT22" s="34"/>
      <c r="DU22" s="35">
        <v>0</v>
      </c>
      <c r="DV22" s="36"/>
      <c r="DW22" s="35">
        <v>0</v>
      </c>
      <c r="DY22" s="31">
        <v>19</v>
      </c>
      <c r="DZ22" s="32">
        <v>1</v>
      </c>
      <c r="EA22" s="33"/>
      <c r="EB22" s="34"/>
      <c r="EC22" s="35">
        <v>0</v>
      </c>
      <c r="ED22" s="36"/>
      <c r="EE22" s="35">
        <v>0</v>
      </c>
      <c r="EG22" s="31">
        <v>19</v>
      </c>
      <c r="EH22" s="32">
        <v>1</v>
      </c>
      <c r="EI22" s="33"/>
      <c r="EJ22" s="34"/>
      <c r="EK22" s="35">
        <v>0</v>
      </c>
      <c r="EL22" s="36"/>
      <c r="EM22" s="35">
        <v>0</v>
      </c>
      <c r="EO22" s="31">
        <v>19</v>
      </c>
      <c r="EP22" s="32">
        <v>1</v>
      </c>
      <c r="EQ22" s="33"/>
      <c r="ER22" s="34"/>
      <c r="ES22" s="35">
        <v>0</v>
      </c>
      <c r="ET22" s="36"/>
      <c r="EU22" s="35">
        <v>0</v>
      </c>
      <c r="EW22" s="31">
        <v>19</v>
      </c>
      <c r="EX22" s="32">
        <v>1</v>
      </c>
      <c r="EY22" s="33"/>
      <c r="EZ22" s="34"/>
      <c r="FA22" s="35">
        <v>0</v>
      </c>
      <c r="FB22" s="36"/>
      <c r="FC22" s="35">
        <v>0</v>
      </c>
      <c r="FE22" s="31">
        <v>19</v>
      </c>
      <c r="FF22" s="32">
        <v>1</v>
      </c>
      <c r="FG22" s="33"/>
      <c r="FH22" s="34"/>
      <c r="FI22" s="35">
        <v>0</v>
      </c>
      <c r="FJ22" s="36"/>
      <c r="FK22" s="35">
        <v>0</v>
      </c>
      <c r="FM22" s="31">
        <v>19</v>
      </c>
      <c r="FN22" s="32">
        <v>1</v>
      </c>
      <c r="FO22" s="33"/>
      <c r="FP22" s="34"/>
      <c r="FQ22" s="35">
        <v>0</v>
      </c>
      <c r="FR22" s="36"/>
      <c r="FS22" s="35">
        <v>0</v>
      </c>
      <c r="FU22" s="31">
        <v>19</v>
      </c>
      <c r="FV22" s="32">
        <v>1</v>
      </c>
      <c r="FW22" s="33"/>
      <c r="FX22" s="34"/>
      <c r="FY22" s="35">
        <v>0</v>
      </c>
      <c r="FZ22" s="36"/>
      <c r="GA22" s="35">
        <v>0</v>
      </c>
      <c r="GC22" s="31">
        <v>19</v>
      </c>
      <c r="GD22" s="32">
        <v>1</v>
      </c>
      <c r="GE22" s="33"/>
      <c r="GF22" s="34"/>
      <c r="GG22" s="35">
        <v>0</v>
      </c>
      <c r="GH22" s="36"/>
      <c r="GI22" s="35">
        <v>0</v>
      </c>
      <c r="GK22" s="31">
        <v>19</v>
      </c>
      <c r="GL22" s="32">
        <v>1</v>
      </c>
      <c r="GM22" s="33"/>
      <c r="GN22" s="34"/>
      <c r="GO22" s="35">
        <v>0</v>
      </c>
      <c r="GP22" s="36"/>
      <c r="GQ22" s="35">
        <v>0</v>
      </c>
    </row>
    <row r="23" spans="1:19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  <c r="CC23" s="2">
        <v>20</v>
      </c>
      <c r="CD23" s="1">
        <v>1</v>
      </c>
      <c r="CE23" s="9"/>
      <c r="CF23" s="11"/>
      <c r="CG23" s="5">
        <f t="shared" si="20"/>
        <v>0</v>
      </c>
      <c r="CH23" s="14"/>
      <c r="CI23" s="5">
        <f t="shared" si="21"/>
        <v>0</v>
      </c>
      <c r="CK23" s="2">
        <v>20</v>
      </c>
      <c r="CL23" s="1">
        <v>1</v>
      </c>
      <c r="CM23" s="9"/>
      <c r="CN23" s="11"/>
      <c r="CO23" s="5">
        <f t="shared" si="22"/>
        <v>0</v>
      </c>
      <c r="CP23" s="14"/>
      <c r="CQ23" s="5">
        <f t="shared" si="23"/>
        <v>0</v>
      </c>
      <c r="CS23" s="31">
        <v>20</v>
      </c>
      <c r="CT23" s="32">
        <v>1</v>
      </c>
      <c r="CU23" s="33"/>
      <c r="CV23" s="34"/>
      <c r="CW23" s="35">
        <v>0</v>
      </c>
      <c r="CX23" s="36"/>
      <c r="CY23" s="35">
        <v>0</v>
      </c>
      <c r="DA23" s="31">
        <v>20</v>
      </c>
      <c r="DB23" s="32">
        <v>1</v>
      </c>
      <c r="DC23" s="33"/>
      <c r="DD23" s="34"/>
      <c r="DE23" s="35">
        <v>0</v>
      </c>
      <c r="DF23" s="36"/>
      <c r="DG23" s="35">
        <v>0</v>
      </c>
      <c r="DI23" s="31">
        <v>20</v>
      </c>
      <c r="DJ23" s="32">
        <v>1</v>
      </c>
      <c r="DK23" s="33"/>
      <c r="DL23" s="34"/>
      <c r="DM23" s="35">
        <v>0</v>
      </c>
      <c r="DN23" s="36"/>
      <c r="DO23" s="35">
        <v>0</v>
      </c>
      <c r="DQ23" s="31">
        <v>20</v>
      </c>
      <c r="DR23" s="32">
        <v>1</v>
      </c>
      <c r="DS23" s="33"/>
      <c r="DT23" s="34"/>
      <c r="DU23" s="35">
        <v>0</v>
      </c>
      <c r="DV23" s="36"/>
      <c r="DW23" s="35">
        <v>0</v>
      </c>
      <c r="DY23" s="31">
        <v>20</v>
      </c>
      <c r="DZ23" s="32">
        <v>1</v>
      </c>
      <c r="EA23" s="33"/>
      <c r="EB23" s="34"/>
      <c r="EC23" s="35">
        <v>0</v>
      </c>
      <c r="ED23" s="36"/>
      <c r="EE23" s="35">
        <v>0</v>
      </c>
      <c r="EG23" s="31">
        <v>20</v>
      </c>
      <c r="EH23" s="32">
        <v>1</v>
      </c>
      <c r="EI23" s="33"/>
      <c r="EJ23" s="34"/>
      <c r="EK23" s="35">
        <v>0</v>
      </c>
      <c r="EL23" s="36"/>
      <c r="EM23" s="35">
        <v>0</v>
      </c>
      <c r="EO23" s="31">
        <v>20</v>
      </c>
      <c r="EP23" s="32">
        <v>1</v>
      </c>
      <c r="EQ23" s="33"/>
      <c r="ER23" s="34"/>
      <c r="ES23" s="35">
        <v>0</v>
      </c>
      <c r="ET23" s="36"/>
      <c r="EU23" s="35">
        <v>0</v>
      </c>
      <c r="EW23" s="31">
        <v>20</v>
      </c>
      <c r="EX23" s="32">
        <v>1</v>
      </c>
      <c r="EY23" s="33"/>
      <c r="EZ23" s="34"/>
      <c r="FA23" s="35">
        <v>0</v>
      </c>
      <c r="FB23" s="36"/>
      <c r="FC23" s="35">
        <v>0</v>
      </c>
      <c r="FE23" s="31">
        <v>20</v>
      </c>
      <c r="FF23" s="32">
        <v>1</v>
      </c>
      <c r="FG23" s="33"/>
      <c r="FH23" s="34"/>
      <c r="FI23" s="35">
        <v>0</v>
      </c>
      <c r="FJ23" s="36"/>
      <c r="FK23" s="35">
        <v>0</v>
      </c>
      <c r="FM23" s="31">
        <v>20</v>
      </c>
      <c r="FN23" s="32">
        <v>1</v>
      </c>
      <c r="FO23" s="33"/>
      <c r="FP23" s="34"/>
      <c r="FQ23" s="35">
        <v>0</v>
      </c>
      <c r="FR23" s="36"/>
      <c r="FS23" s="35">
        <v>0</v>
      </c>
      <c r="FU23" s="31">
        <v>20</v>
      </c>
      <c r="FV23" s="32">
        <v>1</v>
      </c>
      <c r="FW23" s="33"/>
      <c r="FX23" s="34"/>
      <c r="FY23" s="35">
        <v>0</v>
      </c>
      <c r="FZ23" s="36"/>
      <c r="GA23" s="35">
        <v>0</v>
      </c>
      <c r="GC23" s="31">
        <v>20</v>
      </c>
      <c r="GD23" s="32">
        <v>1</v>
      </c>
      <c r="GE23" s="33"/>
      <c r="GF23" s="34"/>
      <c r="GG23" s="35">
        <v>0</v>
      </c>
      <c r="GH23" s="36"/>
      <c r="GI23" s="35">
        <v>0</v>
      </c>
      <c r="GK23" s="31">
        <v>20</v>
      </c>
      <c r="GL23" s="32">
        <v>1</v>
      </c>
      <c r="GM23" s="33"/>
      <c r="GN23" s="34"/>
      <c r="GO23" s="35">
        <v>0</v>
      </c>
      <c r="GP23" s="36"/>
      <c r="GQ23" s="35">
        <v>0</v>
      </c>
    </row>
    <row r="24" spans="1:19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  <c r="CC24" s="2">
        <v>21</v>
      </c>
      <c r="CD24" s="1">
        <v>1</v>
      </c>
      <c r="CE24" s="9"/>
      <c r="CF24" s="11"/>
      <c r="CG24" s="5">
        <f t="shared" si="20"/>
        <v>0</v>
      </c>
      <c r="CH24" s="14"/>
      <c r="CI24" s="5">
        <f t="shared" si="21"/>
        <v>0</v>
      </c>
      <c r="CK24" s="2">
        <v>21</v>
      </c>
      <c r="CL24" s="1">
        <v>1</v>
      </c>
      <c r="CM24" s="9"/>
      <c r="CN24" s="11"/>
      <c r="CO24" s="5">
        <f t="shared" si="22"/>
        <v>0</v>
      </c>
      <c r="CP24" s="14"/>
      <c r="CQ24" s="5">
        <f t="shared" si="23"/>
        <v>0</v>
      </c>
      <c r="CS24" s="31">
        <v>21</v>
      </c>
      <c r="CT24" s="32">
        <v>1</v>
      </c>
      <c r="CU24" s="33"/>
      <c r="CV24" s="34"/>
      <c r="CW24" s="35">
        <v>0</v>
      </c>
      <c r="CX24" s="36"/>
      <c r="CY24" s="35">
        <v>0</v>
      </c>
      <c r="DA24" s="31">
        <v>21</v>
      </c>
      <c r="DB24" s="32">
        <v>1</v>
      </c>
      <c r="DC24" s="33"/>
      <c r="DD24" s="34"/>
      <c r="DE24" s="35">
        <v>0</v>
      </c>
      <c r="DF24" s="36"/>
      <c r="DG24" s="35">
        <v>0</v>
      </c>
      <c r="DI24" s="31">
        <v>21</v>
      </c>
      <c r="DJ24" s="32">
        <v>1</v>
      </c>
      <c r="DK24" s="33"/>
      <c r="DL24" s="34"/>
      <c r="DM24" s="35">
        <v>0</v>
      </c>
      <c r="DN24" s="36"/>
      <c r="DO24" s="35">
        <v>0</v>
      </c>
      <c r="DQ24" s="31">
        <v>21</v>
      </c>
      <c r="DR24" s="32">
        <v>1</v>
      </c>
      <c r="DS24" s="33"/>
      <c r="DT24" s="34"/>
      <c r="DU24" s="35">
        <v>0</v>
      </c>
      <c r="DV24" s="36"/>
      <c r="DW24" s="35">
        <v>0</v>
      </c>
      <c r="DY24" s="31">
        <v>21</v>
      </c>
      <c r="DZ24" s="32">
        <v>1</v>
      </c>
      <c r="EA24" s="33"/>
      <c r="EB24" s="34"/>
      <c r="EC24" s="35">
        <v>0</v>
      </c>
      <c r="ED24" s="36"/>
      <c r="EE24" s="35">
        <v>0</v>
      </c>
      <c r="EG24" s="31">
        <v>21</v>
      </c>
      <c r="EH24" s="32">
        <v>1</v>
      </c>
      <c r="EI24" s="33"/>
      <c r="EJ24" s="34"/>
      <c r="EK24" s="35">
        <v>0</v>
      </c>
      <c r="EL24" s="36"/>
      <c r="EM24" s="35">
        <v>0</v>
      </c>
      <c r="EO24" s="31">
        <v>21</v>
      </c>
      <c r="EP24" s="32">
        <v>1</v>
      </c>
      <c r="EQ24" s="33"/>
      <c r="ER24" s="34"/>
      <c r="ES24" s="35">
        <v>0</v>
      </c>
      <c r="ET24" s="36"/>
      <c r="EU24" s="35">
        <v>0</v>
      </c>
      <c r="EW24" s="31">
        <v>21</v>
      </c>
      <c r="EX24" s="32">
        <v>1</v>
      </c>
      <c r="EY24" s="33"/>
      <c r="EZ24" s="34"/>
      <c r="FA24" s="35">
        <v>0</v>
      </c>
      <c r="FB24" s="36"/>
      <c r="FC24" s="35">
        <v>0</v>
      </c>
      <c r="FE24" s="31">
        <v>21</v>
      </c>
      <c r="FF24" s="32">
        <v>1</v>
      </c>
      <c r="FG24" s="33"/>
      <c r="FH24" s="34"/>
      <c r="FI24" s="35">
        <v>0</v>
      </c>
      <c r="FJ24" s="36"/>
      <c r="FK24" s="35">
        <v>0</v>
      </c>
      <c r="FM24" s="31">
        <v>21</v>
      </c>
      <c r="FN24" s="32">
        <v>1</v>
      </c>
      <c r="FO24" s="33"/>
      <c r="FP24" s="34"/>
      <c r="FQ24" s="35">
        <v>0</v>
      </c>
      <c r="FR24" s="36"/>
      <c r="FS24" s="35">
        <v>0</v>
      </c>
      <c r="FU24" s="31">
        <v>21</v>
      </c>
      <c r="FV24" s="32">
        <v>1</v>
      </c>
      <c r="FW24" s="33"/>
      <c r="FX24" s="34"/>
      <c r="FY24" s="35">
        <v>0</v>
      </c>
      <c r="FZ24" s="36"/>
      <c r="GA24" s="35">
        <v>0</v>
      </c>
      <c r="GC24" s="31">
        <v>21</v>
      </c>
      <c r="GD24" s="32">
        <v>1</v>
      </c>
      <c r="GE24" s="33"/>
      <c r="GF24" s="34"/>
      <c r="GG24" s="35">
        <v>0</v>
      </c>
      <c r="GH24" s="36"/>
      <c r="GI24" s="35">
        <v>0</v>
      </c>
      <c r="GK24" s="31">
        <v>21</v>
      </c>
      <c r="GL24" s="32">
        <v>1</v>
      </c>
      <c r="GM24" s="33"/>
      <c r="GN24" s="34"/>
      <c r="GO24" s="35">
        <v>0</v>
      </c>
      <c r="GP24" s="36"/>
      <c r="GQ24" s="35">
        <v>0</v>
      </c>
    </row>
    <row r="25" spans="1:19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  <c r="CC25" s="2">
        <v>22</v>
      </c>
      <c r="CD25" s="1">
        <v>1</v>
      </c>
      <c r="CE25" s="9"/>
      <c r="CF25" s="11"/>
      <c r="CG25" s="5">
        <f t="shared" si="20"/>
        <v>0</v>
      </c>
      <c r="CH25" s="14"/>
      <c r="CI25" s="5">
        <f t="shared" si="21"/>
        <v>0</v>
      </c>
      <c r="CK25" s="2">
        <v>22</v>
      </c>
      <c r="CL25" s="1">
        <v>1</v>
      </c>
      <c r="CM25" s="9"/>
      <c r="CN25" s="11"/>
      <c r="CO25" s="5">
        <f t="shared" si="22"/>
        <v>0</v>
      </c>
      <c r="CP25" s="14"/>
      <c r="CQ25" s="5">
        <f t="shared" si="23"/>
        <v>0</v>
      </c>
      <c r="CS25" s="31">
        <v>22</v>
      </c>
      <c r="CT25" s="32">
        <v>1</v>
      </c>
      <c r="CU25" s="33"/>
      <c r="CV25" s="34"/>
      <c r="CW25" s="35">
        <v>0</v>
      </c>
      <c r="CX25" s="36"/>
      <c r="CY25" s="35">
        <v>0</v>
      </c>
      <c r="DA25" s="31">
        <v>22</v>
      </c>
      <c r="DB25" s="32">
        <v>1</v>
      </c>
      <c r="DC25" s="33"/>
      <c r="DD25" s="34"/>
      <c r="DE25" s="35">
        <v>0</v>
      </c>
      <c r="DF25" s="36"/>
      <c r="DG25" s="35">
        <v>0</v>
      </c>
      <c r="DI25" s="31">
        <v>22</v>
      </c>
      <c r="DJ25" s="32">
        <v>1</v>
      </c>
      <c r="DK25" s="33"/>
      <c r="DL25" s="34"/>
      <c r="DM25" s="35">
        <v>0</v>
      </c>
      <c r="DN25" s="36"/>
      <c r="DO25" s="35">
        <v>0</v>
      </c>
      <c r="DQ25" s="31">
        <v>22</v>
      </c>
      <c r="DR25" s="32">
        <v>1</v>
      </c>
      <c r="DS25" s="33"/>
      <c r="DT25" s="34"/>
      <c r="DU25" s="35">
        <v>0</v>
      </c>
      <c r="DV25" s="36"/>
      <c r="DW25" s="35">
        <v>0</v>
      </c>
      <c r="DY25" s="31">
        <v>22</v>
      </c>
      <c r="DZ25" s="32">
        <v>1</v>
      </c>
      <c r="EA25" s="33"/>
      <c r="EB25" s="34"/>
      <c r="EC25" s="35">
        <v>0</v>
      </c>
      <c r="ED25" s="36"/>
      <c r="EE25" s="35">
        <v>0</v>
      </c>
      <c r="EG25" s="31">
        <v>22</v>
      </c>
      <c r="EH25" s="32">
        <v>1</v>
      </c>
      <c r="EI25" s="33"/>
      <c r="EJ25" s="34"/>
      <c r="EK25" s="35">
        <v>0</v>
      </c>
      <c r="EL25" s="36"/>
      <c r="EM25" s="35">
        <v>0</v>
      </c>
      <c r="EO25" s="31">
        <v>22</v>
      </c>
      <c r="EP25" s="32">
        <v>1</v>
      </c>
      <c r="EQ25" s="33"/>
      <c r="ER25" s="34"/>
      <c r="ES25" s="35">
        <v>0</v>
      </c>
      <c r="ET25" s="36"/>
      <c r="EU25" s="35">
        <v>0</v>
      </c>
      <c r="EW25" s="31">
        <v>22</v>
      </c>
      <c r="EX25" s="32">
        <v>1</v>
      </c>
      <c r="EY25" s="33"/>
      <c r="EZ25" s="34"/>
      <c r="FA25" s="35">
        <v>0</v>
      </c>
      <c r="FB25" s="36"/>
      <c r="FC25" s="35">
        <v>0</v>
      </c>
      <c r="FE25" s="31">
        <v>22</v>
      </c>
      <c r="FF25" s="32">
        <v>1</v>
      </c>
      <c r="FG25" s="33"/>
      <c r="FH25" s="34"/>
      <c r="FI25" s="35">
        <v>0</v>
      </c>
      <c r="FJ25" s="36"/>
      <c r="FK25" s="35">
        <v>0</v>
      </c>
      <c r="FM25" s="31">
        <v>22</v>
      </c>
      <c r="FN25" s="32">
        <v>1</v>
      </c>
      <c r="FO25" s="33"/>
      <c r="FP25" s="34"/>
      <c r="FQ25" s="35">
        <v>0</v>
      </c>
      <c r="FR25" s="36"/>
      <c r="FS25" s="35">
        <v>0</v>
      </c>
      <c r="FU25" s="31">
        <v>22</v>
      </c>
      <c r="FV25" s="32">
        <v>1</v>
      </c>
      <c r="FW25" s="33"/>
      <c r="FX25" s="34"/>
      <c r="FY25" s="35">
        <v>0</v>
      </c>
      <c r="FZ25" s="36"/>
      <c r="GA25" s="35">
        <v>0</v>
      </c>
      <c r="GC25" s="31">
        <v>22</v>
      </c>
      <c r="GD25" s="32">
        <v>1</v>
      </c>
      <c r="GE25" s="33"/>
      <c r="GF25" s="34"/>
      <c r="GG25" s="35">
        <v>0</v>
      </c>
      <c r="GH25" s="36"/>
      <c r="GI25" s="35">
        <v>0</v>
      </c>
      <c r="GK25" s="31">
        <v>22</v>
      </c>
      <c r="GL25" s="32">
        <v>1</v>
      </c>
      <c r="GM25" s="33"/>
      <c r="GN25" s="34"/>
      <c r="GO25" s="35">
        <v>0</v>
      </c>
      <c r="GP25" s="36"/>
      <c r="GQ25" s="35">
        <v>0</v>
      </c>
    </row>
    <row r="26" spans="1:19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  <c r="CC26" s="149" t="s">
        <v>37</v>
      </c>
      <c r="CD26" s="152"/>
      <c r="CE26" s="9">
        <f>SUM(CE4:CE25)</f>
        <v>0</v>
      </c>
      <c r="CF26" s="12">
        <f>SUM(CF4:CF25)</f>
        <v>0</v>
      </c>
      <c r="CG26" s="5"/>
      <c r="CH26" s="14">
        <f>SUM(CH4:CH25)</f>
        <v>0</v>
      </c>
      <c r="CI26" s="5"/>
      <c r="CK26" s="149" t="s">
        <v>37</v>
      </c>
      <c r="CL26" s="152"/>
      <c r="CM26" s="9">
        <f>SUM(CM4:CM25)</f>
        <v>0</v>
      </c>
      <c r="CN26" s="12">
        <f>SUM(CN4:CN25)</f>
        <v>0</v>
      </c>
      <c r="CO26" s="5"/>
      <c r="CP26" s="14">
        <f>SUM(CP4:CP25)</f>
        <v>0</v>
      </c>
      <c r="CQ26" s="5"/>
      <c r="CS26" s="149" t="s">
        <v>37</v>
      </c>
      <c r="CT26" s="152"/>
      <c r="CU26" s="9">
        <f>SUM(CU4:CU25)</f>
        <v>0</v>
      </c>
      <c r="CV26" s="12">
        <f>SUM(CV4:CV25)</f>
        <v>0</v>
      </c>
      <c r="CW26" s="5"/>
      <c r="CX26" s="14">
        <f>SUM(CX4:CX25)</f>
        <v>0</v>
      </c>
      <c r="CY26" s="5"/>
      <c r="DA26" s="149" t="s">
        <v>37</v>
      </c>
      <c r="DB26" s="152"/>
      <c r="DC26" s="9">
        <f>SUM(DC4:DC25)</f>
        <v>0</v>
      </c>
      <c r="DD26" s="12">
        <f>SUM(DD4:DD25)</f>
        <v>0</v>
      </c>
      <c r="DE26" s="5"/>
      <c r="DF26" s="14">
        <f>SUM(DF4:DF25)</f>
        <v>0</v>
      </c>
      <c r="DG26" s="5"/>
      <c r="DI26" s="149" t="s">
        <v>37</v>
      </c>
      <c r="DJ26" s="152"/>
      <c r="DK26" s="9">
        <f>SUM(DK4:DK25)</f>
        <v>0</v>
      </c>
      <c r="DL26" s="12">
        <f>SUM(DL4:DL25)</f>
        <v>0</v>
      </c>
      <c r="DM26" s="5"/>
      <c r="DN26" s="14">
        <f>SUM(DN4:DN25)</f>
        <v>0</v>
      </c>
      <c r="DO26" s="5"/>
      <c r="DQ26" s="149" t="s">
        <v>37</v>
      </c>
      <c r="DR26" s="152"/>
      <c r="DS26" s="9">
        <f>SUM(DS4:DS25)</f>
        <v>0</v>
      </c>
      <c r="DT26" s="12">
        <f>SUM(DT4:DT25)</f>
        <v>0</v>
      </c>
      <c r="DU26" s="5"/>
      <c r="DV26" s="14">
        <f>SUM(DV4:DV25)</f>
        <v>0</v>
      </c>
      <c r="DW26" s="5"/>
      <c r="DY26" s="149" t="s">
        <v>37</v>
      </c>
      <c r="DZ26" s="152"/>
      <c r="EA26" s="9">
        <f>SUM(EA4:EA25)</f>
        <v>0</v>
      </c>
      <c r="EB26" s="12">
        <f>SUM(EB4:EB25)</f>
        <v>0</v>
      </c>
      <c r="EC26" s="5"/>
      <c r="ED26" s="14">
        <f>SUM(ED4:ED25)</f>
        <v>0</v>
      </c>
      <c r="EE26" s="5"/>
      <c r="EG26" s="149" t="s">
        <v>37</v>
      </c>
      <c r="EH26" s="152"/>
      <c r="EI26" s="9">
        <f>SUM(EI4:EI25)</f>
        <v>0</v>
      </c>
      <c r="EJ26" s="12">
        <f>SUM(EJ4:EJ25)</f>
        <v>0</v>
      </c>
      <c r="EK26" s="5"/>
      <c r="EL26" s="14">
        <f>SUM(EL4:EL25)</f>
        <v>0</v>
      </c>
      <c r="EM26" s="5"/>
      <c r="EO26" s="149" t="s">
        <v>37</v>
      </c>
      <c r="EP26" s="152"/>
      <c r="EQ26" s="9">
        <f>SUM(EQ4:EQ25)</f>
        <v>0</v>
      </c>
      <c r="ER26" s="12">
        <f>SUM(ER4:ER25)</f>
        <v>0</v>
      </c>
      <c r="ES26" s="5"/>
      <c r="ET26" s="14">
        <f>SUM(ET4:ET25)</f>
        <v>0</v>
      </c>
      <c r="EU26" s="5"/>
      <c r="EW26" s="149" t="s">
        <v>37</v>
      </c>
      <c r="EX26" s="152"/>
      <c r="EY26" s="9">
        <f>SUM(EY4:EY25)</f>
        <v>0</v>
      </c>
      <c r="EZ26" s="12">
        <f>SUM(EZ4:EZ25)</f>
        <v>0</v>
      </c>
      <c r="FA26" s="5"/>
      <c r="FB26" s="14">
        <f>SUM(FB4:FB25)</f>
        <v>0</v>
      </c>
      <c r="FC26" s="5"/>
      <c r="FE26" s="149" t="s">
        <v>37</v>
      </c>
      <c r="FF26" s="152"/>
      <c r="FG26" s="9">
        <f>SUM(FG4:FG25)</f>
        <v>0</v>
      </c>
      <c r="FH26" s="12">
        <f>SUM(FH4:FH25)</f>
        <v>0</v>
      </c>
      <c r="FI26" s="5"/>
      <c r="FJ26" s="14">
        <f>SUM(FJ4:FJ25)</f>
        <v>0</v>
      </c>
      <c r="FK26" s="5"/>
      <c r="FM26" s="149" t="s">
        <v>37</v>
      </c>
      <c r="FN26" s="152"/>
      <c r="FO26" s="9">
        <f>SUM(FO4:FO25)</f>
        <v>0</v>
      </c>
      <c r="FP26" s="12">
        <f>SUM(FP4:FP25)</f>
        <v>0</v>
      </c>
      <c r="FQ26" s="5"/>
      <c r="FR26" s="14">
        <f>SUM(FR4:FR25)</f>
        <v>0</v>
      </c>
      <c r="FS26" s="5"/>
      <c r="FU26" s="149" t="s">
        <v>37</v>
      </c>
      <c r="FV26" s="152"/>
      <c r="FW26" s="9">
        <f>SUM(FW4:FW25)</f>
        <v>0</v>
      </c>
      <c r="FX26" s="12">
        <f>SUM(FX4:FX25)</f>
        <v>0</v>
      </c>
      <c r="FY26" s="5"/>
      <c r="FZ26" s="14">
        <f>SUM(FZ4:FZ25)</f>
        <v>0</v>
      </c>
      <c r="GA26" s="5"/>
      <c r="GC26" s="149" t="s">
        <v>37</v>
      </c>
      <c r="GD26" s="152"/>
      <c r="GE26" s="9">
        <f>SUM(GE4:GE25)</f>
        <v>0</v>
      </c>
      <c r="GF26" s="12">
        <f>SUM(GF4:GF25)</f>
        <v>0</v>
      </c>
      <c r="GG26" s="5"/>
      <c r="GH26" s="14">
        <f>SUM(GH4:GH25)</f>
        <v>0</v>
      </c>
      <c r="GI26" s="5"/>
      <c r="GK26" s="149" t="s">
        <v>37</v>
      </c>
      <c r="GL26" s="152"/>
      <c r="GM26" s="9">
        <f>SUM(GM4:GM25)</f>
        <v>0</v>
      </c>
      <c r="GN26" s="12">
        <f>SUM(GN4:GN25)</f>
        <v>0</v>
      </c>
      <c r="GO26" s="5"/>
      <c r="GP26" s="14">
        <f>SUM(GP4:GP25)</f>
        <v>0</v>
      </c>
      <c r="GQ26" s="5"/>
    </row>
    <row r="27" spans="1:19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  <c r="CC27" s="149" t="s">
        <v>12</v>
      </c>
      <c r="CD27" s="150"/>
      <c r="CE27" s="150"/>
      <c r="CF27" s="150"/>
      <c r="CG27" s="150"/>
      <c r="CH27" s="150"/>
      <c r="CI27" s="151"/>
      <c r="CK27" s="149" t="s">
        <v>12</v>
      </c>
      <c r="CL27" s="150"/>
      <c r="CM27" s="150"/>
      <c r="CN27" s="150"/>
      <c r="CO27" s="150"/>
      <c r="CP27" s="150"/>
      <c r="CQ27" s="151"/>
      <c r="CS27" s="149" t="s">
        <v>12</v>
      </c>
      <c r="CT27" s="150"/>
      <c r="CU27" s="150"/>
      <c r="CV27" s="150"/>
      <c r="CW27" s="150"/>
      <c r="CX27" s="150"/>
      <c r="CY27" s="151"/>
      <c r="DA27" s="149" t="s">
        <v>12</v>
      </c>
      <c r="DB27" s="150"/>
      <c r="DC27" s="150"/>
      <c r="DD27" s="150"/>
      <c r="DE27" s="150"/>
      <c r="DF27" s="150"/>
      <c r="DG27" s="151"/>
      <c r="DI27" s="149" t="s">
        <v>12</v>
      </c>
      <c r="DJ27" s="150"/>
      <c r="DK27" s="150"/>
      <c r="DL27" s="150"/>
      <c r="DM27" s="150"/>
      <c r="DN27" s="150"/>
      <c r="DO27" s="151"/>
      <c r="DQ27" s="149" t="s">
        <v>12</v>
      </c>
      <c r="DR27" s="150"/>
      <c r="DS27" s="150"/>
      <c r="DT27" s="150"/>
      <c r="DU27" s="150"/>
      <c r="DV27" s="150"/>
      <c r="DW27" s="151"/>
      <c r="DY27" s="149" t="s">
        <v>12</v>
      </c>
      <c r="DZ27" s="150"/>
      <c r="EA27" s="150"/>
      <c r="EB27" s="150"/>
      <c r="EC27" s="150"/>
      <c r="ED27" s="150"/>
      <c r="EE27" s="151"/>
      <c r="EG27" s="149" t="s">
        <v>12</v>
      </c>
      <c r="EH27" s="150"/>
      <c r="EI27" s="150"/>
      <c r="EJ27" s="150"/>
      <c r="EK27" s="150"/>
      <c r="EL27" s="150"/>
      <c r="EM27" s="151"/>
      <c r="EO27" s="149" t="s">
        <v>12</v>
      </c>
      <c r="EP27" s="150"/>
      <c r="EQ27" s="150"/>
      <c r="ER27" s="150"/>
      <c r="ES27" s="150"/>
      <c r="ET27" s="150"/>
      <c r="EU27" s="151"/>
      <c r="EW27" s="149" t="s">
        <v>12</v>
      </c>
      <c r="EX27" s="150"/>
      <c r="EY27" s="150"/>
      <c r="EZ27" s="150"/>
      <c r="FA27" s="150"/>
      <c r="FB27" s="150"/>
      <c r="FC27" s="151"/>
      <c r="FE27" s="149" t="s">
        <v>12</v>
      </c>
      <c r="FF27" s="150"/>
      <c r="FG27" s="150"/>
      <c r="FH27" s="150"/>
      <c r="FI27" s="150"/>
      <c r="FJ27" s="150"/>
      <c r="FK27" s="151"/>
      <c r="FM27" s="149" t="s">
        <v>12</v>
      </c>
      <c r="FN27" s="150"/>
      <c r="FO27" s="150"/>
      <c r="FP27" s="150"/>
      <c r="FQ27" s="150"/>
      <c r="FR27" s="150"/>
      <c r="FS27" s="151"/>
      <c r="FU27" s="149" t="s">
        <v>12</v>
      </c>
      <c r="FV27" s="150"/>
      <c r="FW27" s="150"/>
      <c r="FX27" s="150"/>
      <c r="FY27" s="150"/>
      <c r="FZ27" s="150"/>
      <c r="GA27" s="151"/>
      <c r="GC27" s="149" t="s">
        <v>12</v>
      </c>
      <c r="GD27" s="150"/>
      <c r="GE27" s="150"/>
      <c r="GF27" s="150"/>
      <c r="GG27" s="150"/>
      <c r="GH27" s="150"/>
      <c r="GI27" s="151"/>
      <c r="GK27" s="149" t="s">
        <v>12</v>
      </c>
      <c r="GL27" s="150"/>
      <c r="GM27" s="150"/>
      <c r="GN27" s="150"/>
      <c r="GO27" s="150"/>
      <c r="GP27" s="150"/>
      <c r="GQ27" s="151"/>
    </row>
    <row r="28" spans="1:19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4">K28-L28</f>
        <v>0</v>
      </c>
      <c r="N28" s="14"/>
      <c r="O28" s="5">
        <f t="shared" ref="O28:O33" si="25">K28-N28</f>
        <v>0</v>
      </c>
      <c r="Q28" s="2">
        <v>1</v>
      </c>
      <c r="R28" s="1">
        <v>1</v>
      </c>
      <c r="S28" s="9"/>
      <c r="T28" s="10"/>
      <c r="U28" s="5">
        <f t="shared" ref="U28:U33" si="26">S28-T28</f>
        <v>0</v>
      </c>
      <c r="V28" s="14"/>
      <c r="W28" s="5">
        <f t="shared" ref="W28:W33" si="27">S28-V28</f>
        <v>0</v>
      </c>
      <c r="Y28" s="2">
        <v>1</v>
      </c>
      <c r="Z28" s="1">
        <v>1</v>
      </c>
      <c r="AA28" s="9"/>
      <c r="AB28" s="10"/>
      <c r="AC28" s="5">
        <f t="shared" ref="AC28:AC33" si="28">AA28-AB28</f>
        <v>0</v>
      </c>
      <c r="AD28" s="14"/>
      <c r="AE28" s="5">
        <f t="shared" ref="AE28:AE33" si="29">AA28-AD28</f>
        <v>0</v>
      </c>
      <c r="AG28" s="2">
        <v>1</v>
      </c>
      <c r="AH28" s="1">
        <v>1</v>
      </c>
      <c r="AI28" s="9"/>
      <c r="AJ28" s="10"/>
      <c r="AK28" s="5">
        <f t="shared" ref="AK28:AK33" si="30">AI28-AJ28</f>
        <v>0</v>
      </c>
      <c r="AL28" s="14"/>
      <c r="AM28" s="5">
        <f t="shared" ref="AM28:AM33" si="31">AI28-AL28</f>
        <v>0</v>
      </c>
      <c r="AO28" s="2">
        <v>1</v>
      </c>
      <c r="AP28" s="1">
        <v>1</v>
      </c>
      <c r="AQ28" s="9"/>
      <c r="AR28" s="10"/>
      <c r="AS28" s="5">
        <f t="shared" ref="AS28:AS33" si="32">AQ28-AR28</f>
        <v>0</v>
      </c>
      <c r="AT28" s="14"/>
      <c r="AU28" s="5">
        <f t="shared" ref="AU28:AU33" si="33">AQ28-AT28</f>
        <v>0</v>
      </c>
      <c r="AW28" s="2">
        <v>1</v>
      </c>
      <c r="AX28" s="1">
        <v>1</v>
      </c>
      <c r="AY28" s="9"/>
      <c r="AZ28" s="10"/>
      <c r="BA28" s="5">
        <f t="shared" ref="BA28:BA33" si="34">AY28-AZ28</f>
        <v>0</v>
      </c>
      <c r="BB28" s="14"/>
      <c r="BC28" s="5">
        <f t="shared" ref="BC28:BC33" si="35">AY28-BB28</f>
        <v>0</v>
      </c>
      <c r="BE28" s="2">
        <v>1</v>
      </c>
      <c r="BF28" s="1">
        <v>1</v>
      </c>
      <c r="BG28" s="9"/>
      <c r="BH28" s="10"/>
      <c r="BI28" s="5">
        <f t="shared" ref="BI28:BI33" si="36">BG28-BH28</f>
        <v>0</v>
      </c>
      <c r="BJ28" s="14"/>
      <c r="BK28" s="5">
        <f t="shared" ref="BK28:BK33" si="37">BG28-BJ28</f>
        <v>0</v>
      </c>
      <c r="BM28" s="2">
        <v>1</v>
      </c>
      <c r="BN28" s="1">
        <v>1</v>
      </c>
      <c r="BO28" s="9"/>
      <c r="BP28" s="10"/>
      <c r="BQ28" s="5">
        <f t="shared" ref="BQ28:BQ33" si="38">BO28-BP28</f>
        <v>0</v>
      </c>
      <c r="BR28" s="14"/>
      <c r="BS28" s="5">
        <f t="shared" ref="BS28:BS33" si="39">BO28-BR28</f>
        <v>0</v>
      </c>
      <c r="BU28" s="2">
        <v>1</v>
      </c>
      <c r="BV28" s="1">
        <v>1</v>
      </c>
      <c r="BW28" s="9"/>
      <c r="BX28" s="10"/>
      <c r="BY28" s="5">
        <f t="shared" ref="BY28:BY33" si="40">BW28-BX28</f>
        <v>0</v>
      </c>
      <c r="BZ28" s="14"/>
      <c r="CA28" s="5">
        <f t="shared" ref="CA28:CA33" si="41">BW28-BZ28</f>
        <v>0</v>
      </c>
      <c r="CC28" s="2">
        <v>1</v>
      </c>
      <c r="CD28" s="1">
        <v>1</v>
      </c>
      <c r="CE28" s="9"/>
      <c r="CF28" s="10"/>
      <c r="CG28" s="5">
        <f t="shared" ref="CG28:CG33" si="42">CE28-CF28</f>
        <v>0</v>
      </c>
      <c r="CH28" s="14"/>
      <c r="CI28" s="5">
        <f t="shared" ref="CI28:CI33" si="43">CE28-CH28</f>
        <v>0</v>
      </c>
      <c r="CK28" s="2">
        <v>1</v>
      </c>
      <c r="CL28" s="1">
        <v>1</v>
      </c>
      <c r="CM28" s="9"/>
      <c r="CN28" s="10"/>
      <c r="CO28" s="5">
        <f t="shared" ref="CO28:CO33" si="44">CM28-CN28</f>
        <v>0</v>
      </c>
      <c r="CP28" s="14"/>
      <c r="CQ28" s="5">
        <f t="shared" ref="CQ28:CQ33" si="45">CM28-CP28</f>
        <v>0</v>
      </c>
      <c r="CS28" s="2">
        <v>1</v>
      </c>
      <c r="CT28" s="1">
        <v>1</v>
      </c>
      <c r="CU28" s="9"/>
      <c r="CV28" s="10"/>
      <c r="CW28" s="5">
        <f t="shared" ref="CW28:CW33" si="46">CU28-CV28</f>
        <v>0</v>
      </c>
      <c r="CX28" s="14"/>
      <c r="CY28" s="5">
        <f t="shared" ref="CY28:CY33" si="47">CU28-CX28</f>
        <v>0</v>
      </c>
      <c r="DA28" s="2">
        <v>1</v>
      </c>
      <c r="DB28" s="1">
        <v>1</v>
      </c>
      <c r="DC28" s="9"/>
      <c r="DD28" s="10"/>
      <c r="DE28" s="5">
        <f t="shared" ref="DE28:DE33" si="48">DC28-DD28</f>
        <v>0</v>
      </c>
      <c r="DF28" s="14"/>
      <c r="DG28" s="5">
        <f t="shared" ref="DG28:DG33" si="49">DC28-DF28</f>
        <v>0</v>
      </c>
      <c r="DI28" s="2">
        <v>1</v>
      </c>
      <c r="DJ28" s="1">
        <v>1</v>
      </c>
      <c r="DK28" s="9"/>
      <c r="DL28" s="10"/>
      <c r="DM28" s="5">
        <f t="shared" ref="DM28:DM33" si="50">DK28-DL28</f>
        <v>0</v>
      </c>
      <c r="DN28" s="14"/>
      <c r="DO28" s="5">
        <f t="shared" ref="DO28:DO33" si="51">DK28-DN28</f>
        <v>0</v>
      </c>
      <c r="DQ28" s="2">
        <v>1</v>
      </c>
      <c r="DR28" s="1">
        <v>1</v>
      </c>
      <c r="DS28" s="9"/>
      <c r="DT28" s="10"/>
      <c r="DU28" s="5">
        <f t="shared" ref="DU28:DU33" si="52">DS28-DT28</f>
        <v>0</v>
      </c>
      <c r="DV28" s="14"/>
      <c r="DW28" s="5">
        <f t="shared" ref="DW28:DW33" si="53">DS28-DV28</f>
        <v>0</v>
      </c>
      <c r="DY28" s="2">
        <v>1</v>
      </c>
      <c r="DZ28" s="1">
        <v>1</v>
      </c>
      <c r="EA28" s="9"/>
      <c r="EB28" s="10"/>
      <c r="EC28" s="5">
        <f t="shared" ref="EC28:EC33" si="54">EA28-EB28</f>
        <v>0</v>
      </c>
      <c r="ED28" s="14"/>
      <c r="EE28" s="5">
        <f t="shared" ref="EE28:EE33" si="55">EA28-ED28</f>
        <v>0</v>
      </c>
      <c r="EG28" s="2">
        <v>1</v>
      </c>
      <c r="EH28" s="1">
        <v>1</v>
      </c>
      <c r="EI28" s="9"/>
      <c r="EJ28" s="10"/>
      <c r="EK28" s="5">
        <f t="shared" ref="EK28:EK33" si="56">EI28-EJ28</f>
        <v>0</v>
      </c>
      <c r="EL28" s="14"/>
      <c r="EM28" s="5">
        <f t="shared" ref="EM28:EM33" si="57">EI28-EL28</f>
        <v>0</v>
      </c>
      <c r="EO28" s="2">
        <v>1</v>
      </c>
      <c r="EP28" s="1">
        <v>1</v>
      </c>
      <c r="EQ28" s="9"/>
      <c r="ER28" s="10"/>
      <c r="ES28" s="5">
        <f t="shared" ref="ES28:ES33" si="58">EQ28-ER28</f>
        <v>0</v>
      </c>
      <c r="ET28" s="14"/>
      <c r="EU28" s="5">
        <f t="shared" ref="EU28:EU33" si="59">EQ28-ET28</f>
        <v>0</v>
      </c>
      <c r="EW28" s="2">
        <v>1</v>
      </c>
      <c r="EX28" s="1">
        <v>1</v>
      </c>
      <c r="EY28" s="9"/>
      <c r="EZ28" s="10"/>
      <c r="FA28" s="5">
        <f t="shared" ref="FA28:FA33" si="60">EY28-EZ28</f>
        <v>0</v>
      </c>
      <c r="FB28" s="14"/>
      <c r="FC28" s="5">
        <f t="shared" ref="FC28:FC33" si="61">EY28-FB28</f>
        <v>0</v>
      </c>
      <c r="FE28" s="2">
        <v>1</v>
      </c>
      <c r="FF28" s="1">
        <v>1</v>
      </c>
      <c r="FG28" s="9"/>
      <c r="FH28" s="10"/>
      <c r="FI28" s="5">
        <f t="shared" ref="FI28:FI33" si="62">FG28-FH28</f>
        <v>0</v>
      </c>
      <c r="FJ28" s="14"/>
      <c r="FK28" s="5">
        <f t="shared" ref="FK28:FK33" si="63">FG28-FJ28</f>
        <v>0</v>
      </c>
      <c r="FM28" s="2">
        <v>1</v>
      </c>
      <c r="FN28" s="1">
        <v>1</v>
      </c>
      <c r="FO28" s="9"/>
      <c r="FP28" s="10"/>
      <c r="FQ28" s="5">
        <f t="shared" ref="FQ28:FQ33" si="64">FO28-FP28</f>
        <v>0</v>
      </c>
      <c r="FR28" s="14"/>
      <c r="FS28" s="5">
        <f t="shared" ref="FS28:FS33" si="65">FO28-FR28</f>
        <v>0</v>
      </c>
      <c r="FU28" s="2">
        <v>1</v>
      </c>
      <c r="FV28" s="1">
        <v>1</v>
      </c>
      <c r="FW28" s="9"/>
      <c r="FX28" s="10"/>
      <c r="FY28" s="5">
        <f t="shared" ref="FY28:FY33" si="66">FW28-FX28</f>
        <v>0</v>
      </c>
      <c r="FZ28" s="14"/>
      <c r="GA28" s="5">
        <f t="shared" ref="GA28:GA33" si="67">FW28-FZ28</f>
        <v>0</v>
      </c>
      <c r="GC28" s="2">
        <v>1</v>
      </c>
      <c r="GD28" s="1">
        <v>1</v>
      </c>
      <c r="GE28" s="9"/>
      <c r="GF28" s="10"/>
      <c r="GG28" s="5">
        <f t="shared" ref="GG28:GG33" si="68">GE28-GF28</f>
        <v>0</v>
      </c>
      <c r="GH28" s="14"/>
      <c r="GI28" s="5">
        <f t="shared" ref="GI28:GI33" si="69">GE28-GH28</f>
        <v>0</v>
      </c>
      <c r="GK28" s="2">
        <v>1</v>
      </c>
      <c r="GL28" s="1">
        <v>1</v>
      </c>
      <c r="GM28" s="9"/>
      <c r="GN28" s="10"/>
      <c r="GO28" s="5">
        <f t="shared" ref="GO28:GO33" si="70">GM28-GN28</f>
        <v>0</v>
      </c>
      <c r="GP28" s="14"/>
      <c r="GQ28" s="5">
        <f t="shared" ref="GQ28:GQ33" si="71">GM28-GP28</f>
        <v>0</v>
      </c>
    </row>
    <row r="29" spans="1:19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4"/>
        <v>0</v>
      </c>
      <c r="N29" s="14"/>
      <c r="O29" s="5">
        <f t="shared" si="25"/>
        <v>0</v>
      </c>
      <c r="Q29" s="2">
        <v>2</v>
      </c>
      <c r="R29" s="1">
        <v>1</v>
      </c>
      <c r="S29" s="9"/>
      <c r="T29" s="10"/>
      <c r="U29" s="5">
        <f t="shared" si="26"/>
        <v>0</v>
      </c>
      <c r="V29" s="14"/>
      <c r="W29" s="5">
        <f t="shared" si="27"/>
        <v>0</v>
      </c>
      <c r="Y29" s="2">
        <v>2</v>
      </c>
      <c r="Z29" s="1">
        <v>1</v>
      </c>
      <c r="AA29" s="9"/>
      <c r="AB29" s="10"/>
      <c r="AC29" s="5">
        <f t="shared" si="28"/>
        <v>0</v>
      </c>
      <c r="AD29" s="14"/>
      <c r="AE29" s="5">
        <f t="shared" si="29"/>
        <v>0</v>
      </c>
      <c r="AG29" s="2">
        <v>2</v>
      </c>
      <c r="AH29" s="1">
        <v>1</v>
      </c>
      <c r="AI29" s="9"/>
      <c r="AJ29" s="10"/>
      <c r="AK29" s="5">
        <f t="shared" si="30"/>
        <v>0</v>
      </c>
      <c r="AL29" s="14"/>
      <c r="AM29" s="5">
        <f t="shared" si="31"/>
        <v>0</v>
      </c>
      <c r="AO29" s="2">
        <v>2</v>
      </c>
      <c r="AP29" s="1">
        <v>1</v>
      </c>
      <c r="AQ29" s="9"/>
      <c r="AR29" s="10"/>
      <c r="AS29" s="5">
        <f t="shared" si="32"/>
        <v>0</v>
      </c>
      <c r="AT29" s="14"/>
      <c r="AU29" s="5">
        <f t="shared" si="33"/>
        <v>0</v>
      </c>
      <c r="AW29" s="2">
        <v>2</v>
      </c>
      <c r="AX29" s="1">
        <v>1</v>
      </c>
      <c r="AY29" s="9"/>
      <c r="AZ29" s="10"/>
      <c r="BA29" s="5">
        <f t="shared" si="34"/>
        <v>0</v>
      </c>
      <c r="BB29" s="14"/>
      <c r="BC29" s="5">
        <f t="shared" si="35"/>
        <v>0</v>
      </c>
      <c r="BE29" s="2">
        <v>2</v>
      </c>
      <c r="BF29" s="1">
        <v>1</v>
      </c>
      <c r="BG29" s="9"/>
      <c r="BH29" s="10"/>
      <c r="BI29" s="5">
        <f t="shared" si="36"/>
        <v>0</v>
      </c>
      <c r="BJ29" s="14"/>
      <c r="BK29" s="5">
        <f t="shared" si="37"/>
        <v>0</v>
      </c>
      <c r="BM29" s="2">
        <v>2</v>
      </c>
      <c r="BN29" s="1">
        <v>1</v>
      </c>
      <c r="BO29" s="9"/>
      <c r="BP29" s="10"/>
      <c r="BQ29" s="5">
        <f t="shared" si="38"/>
        <v>0</v>
      </c>
      <c r="BR29" s="14"/>
      <c r="BS29" s="5">
        <f t="shared" si="39"/>
        <v>0</v>
      </c>
      <c r="BU29" s="2">
        <v>2</v>
      </c>
      <c r="BV29" s="1">
        <v>1</v>
      </c>
      <c r="BW29" s="9"/>
      <c r="BX29" s="10"/>
      <c r="BY29" s="5">
        <f t="shared" si="40"/>
        <v>0</v>
      </c>
      <c r="BZ29" s="14"/>
      <c r="CA29" s="5">
        <f t="shared" si="41"/>
        <v>0</v>
      </c>
      <c r="CC29" s="2">
        <v>2</v>
      </c>
      <c r="CD29" s="1">
        <v>1</v>
      </c>
      <c r="CE29" s="9"/>
      <c r="CF29" s="10"/>
      <c r="CG29" s="5">
        <f t="shared" si="42"/>
        <v>0</v>
      </c>
      <c r="CH29" s="14"/>
      <c r="CI29" s="5">
        <f t="shared" si="43"/>
        <v>0</v>
      </c>
      <c r="CK29" s="2">
        <v>2</v>
      </c>
      <c r="CL29" s="1">
        <v>1</v>
      </c>
      <c r="CM29" s="9"/>
      <c r="CN29" s="10"/>
      <c r="CO29" s="5">
        <f t="shared" si="44"/>
        <v>0</v>
      </c>
      <c r="CP29" s="14"/>
      <c r="CQ29" s="5">
        <f t="shared" si="45"/>
        <v>0</v>
      </c>
      <c r="CS29" s="2">
        <v>2</v>
      </c>
      <c r="CT29" s="1">
        <v>1</v>
      </c>
      <c r="CU29" s="9"/>
      <c r="CV29" s="10"/>
      <c r="CW29" s="5">
        <f t="shared" si="46"/>
        <v>0</v>
      </c>
      <c r="CX29" s="14"/>
      <c r="CY29" s="5">
        <f t="shared" si="47"/>
        <v>0</v>
      </c>
      <c r="DA29" s="2">
        <v>2</v>
      </c>
      <c r="DB29" s="1">
        <v>1</v>
      </c>
      <c r="DC29" s="9"/>
      <c r="DD29" s="10"/>
      <c r="DE29" s="5">
        <f t="shared" si="48"/>
        <v>0</v>
      </c>
      <c r="DF29" s="14"/>
      <c r="DG29" s="5">
        <f t="shared" si="49"/>
        <v>0</v>
      </c>
      <c r="DI29" s="2">
        <v>2</v>
      </c>
      <c r="DJ29" s="1">
        <v>1</v>
      </c>
      <c r="DK29" s="9"/>
      <c r="DL29" s="10"/>
      <c r="DM29" s="5">
        <f t="shared" si="50"/>
        <v>0</v>
      </c>
      <c r="DN29" s="14"/>
      <c r="DO29" s="5">
        <f t="shared" si="51"/>
        <v>0</v>
      </c>
      <c r="DQ29" s="2">
        <v>2</v>
      </c>
      <c r="DR29" s="1">
        <v>1</v>
      </c>
      <c r="DS29" s="9"/>
      <c r="DT29" s="10"/>
      <c r="DU29" s="5">
        <f t="shared" si="52"/>
        <v>0</v>
      </c>
      <c r="DV29" s="14"/>
      <c r="DW29" s="5">
        <f t="shared" si="53"/>
        <v>0</v>
      </c>
      <c r="DY29" s="2">
        <v>2</v>
      </c>
      <c r="DZ29" s="1">
        <v>1</v>
      </c>
      <c r="EA29" s="9"/>
      <c r="EB29" s="10"/>
      <c r="EC29" s="5">
        <f t="shared" si="54"/>
        <v>0</v>
      </c>
      <c r="ED29" s="14"/>
      <c r="EE29" s="5">
        <f t="shared" si="55"/>
        <v>0</v>
      </c>
      <c r="EG29" s="2">
        <v>2</v>
      </c>
      <c r="EH29" s="1">
        <v>1</v>
      </c>
      <c r="EI29" s="9"/>
      <c r="EJ29" s="10"/>
      <c r="EK29" s="5">
        <f t="shared" si="56"/>
        <v>0</v>
      </c>
      <c r="EL29" s="14"/>
      <c r="EM29" s="5">
        <f t="shared" si="57"/>
        <v>0</v>
      </c>
      <c r="EO29" s="2">
        <v>2</v>
      </c>
      <c r="EP29" s="1">
        <v>1</v>
      </c>
      <c r="EQ29" s="9"/>
      <c r="ER29" s="10"/>
      <c r="ES29" s="5">
        <f t="shared" si="58"/>
        <v>0</v>
      </c>
      <c r="ET29" s="14"/>
      <c r="EU29" s="5">
        <f t="shared" si="59"/>
        <v>0</v>
      </c>
      <c r="EW29" s="2">
        <v>2</v>
      </c>
      <c r="EX29" s="1">
        <v>1</v>
      </c>
      <c r="EY29" s="9"/>
      <c r="EZ29" s="10"/>
      <c r="FA29" s="5">
        <f t="shared" si="60"/>
        <v>0</v>
      </c>
      <c r="FB29" s="14"/>
      <c r="FC29" s="5">
        <f t="shared" si="61"/>
        <v>0</v>
      </c>
      <c r="FE29" s="2">
        <v>2</v>
      </c>
      <c r="FF29" s="1">
        <v>1</v>
      </c>
      <c r="FG29" s="9"/>
      <c r="FH29" s="10"/>
      <c r="FI29" s="5">
        <f t="shared" si="62"/>
        <v>0</v>
      </c>
      <c r="FJ29" s="14"/>
      <c r="FK29" s="5">
        <f t="shared" si="63"/>
        <v>0</v>
      </c>
      <c r="FM29" s="2">
        <v>2</v>
      </c>
      <c r="FN29" s="1">
        <v>1</v>
      </c>
      <c r="FO29" s="9"/>
      <c r="FP29" s="10"/>
      <c r="FQ29" s="5">
        <f t="shared" si="64"/>
        <v>0</v>
      </c>
      <c r="FR29" s="14"/>
      <c r="FS29" s="5">
        <f t="shared" si="65"/>
        <v>0</v>
      </c>
      <c r="FU29" s="2">
        <v>2</v>
      </c>
      <c r="FV29" s="1">
        <v>1</v>
      </c>
      <c r="FW29" s="9"/>
      <c r="FX29" s="10"/>
      <c r="FY29" s="5">
        <f t="shared" si="66"/>
        <v>0</v>
      </c>
      <c r="FZ29" s="14"/>
      <c r="GA29" s="5">
        <f t="shared" si="67"/>
        <v>0</v>
      </c>
      <c r="GC29" s="2">
        <v>2</v>
      </c>
      <c r="GD29" s="1">
        <v>1</v>
      </c>
      <c r="GE29" s="9"/>
      <c r="GF29" s="10"/>
      <c r="GG29" s="5">
        <f t="shared" si="68"/>
        <v>0</v>
      </c>
      <c r="GH29" s="14"/>
      <c r="GI29" s="5">
        <f t="shared" si="69"/>
        <v>0</v>
      </c>
      <c r="GK29" s="2">
        <v>2</v>
      </c>
      <c r="GL29" s="1">
        <v>1</v>
      </c>
      <c r="GM29" s="9"/>
      <c r="GN29" s="10"/>
      <c r="GO29" s="5">
        <f t="shared" si="70"/>
        <v>0</v>
      </c>
      <c r="GP29" s="14"/>
      <c r="GQ29" s="5">
        <f t="shared" si="71"/>
        <v>0</v>
      </c>
    </row>
    <row r="30" spans="1:19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4"/>
        <v>0</v>
      </c>
      <c r="N30" s="14"/>
      <c r="O30" s="5">
        <f t="shared" si="25"/>
        <v>0</v>
      </c>
      <c r="Q30" s="2">
        <v>3</v>
      </c>
      <c r="R30" s="1">
        <v>2</v>
      </c>
      <c r="S30" s="9"/>
      <c r="T30" s="10"/>
      <c r="U30" s="5">
        <f t="shared" si="26"/>
        <v>0</v>
      </c>
      <c r="V30" s="14"/>
      <c r="W30" s="5">
        <f t="shared" si="27"/>
        <v>0</v>
      </c>
      <c r="Y30" s="2">
        <v>3</v>
      </c>
      <c r="Z30" s="1">
        <v>2</v>
      </c>
      <c r="AA30" s="9"/>
      <c r="AB30" s="10"/>
      <c r="AC30" s="5">
        <f t="shared" si="28"/>
        <v>0</v>
      </c>
      <c r="AD30" s="14"/>
      <c r="AE30" s="5">
        <f t="shared" si="29"/>
        <v>0</v>
      </c>
      <c r="AG30" s="2">
        <v>3</v>
      </c>
      <c r="AH30" s="1">
        <v>2</v>
      </c>
      <c r="AI30" s="9"/>
      <c r="AJ30" s="10"/>
      <c r="AK30" s="5">
        <f t="shared" si="30"/>
        <v>0</v>
      </c>
      <c r="AL30" s="14"/>
      <c r="AM30" s="5">
        <f t="shared" si="31"/>
        <v>0</v>
      </c>
      <c r="AO30" s="2">
        <v>3</v>
      </c>
      <c r="AP30" s="1">
        <v>2</v>
      </c>
      <c r="AQ30" s="9"/>
      <c r="AR30" s="10"/>
      <c r="AS30" s="5">
        <f t="shared" si="32"/>
        <v>0</v>
      </c>
      <c r="AT30" s="14"/>
      <c r="AU30" s="5">
        <f t="shared" si="33"/>
        <v>0</v>
      </c>
      <c r="AW30" s="2">
        <v>3</v>
      </c>
      <c r="AX30" s="1">
        <v>2</v>
      </c>
      <c r="AY30" s="9"/>
      <c r="AZ30" s="10"/>
      <c r="BA30" s="5">
        <f t="shared" si="34"/>
        <v>0</v>
      </c>
      <c r="BB30" s="14"/>
      <c r="BC30" s="5">
        <f t="shared" si="35"/>
        <v>0</v>
      </c>
      <c r="BE30" s="2">
        <v>3</v>
      </c>
      <c r="BF30" s="1">
        <v>2</v>
      </c>
      <c r="BG30" s="9"/>
      <c r="BH30" s="10"/>
      <c r="BI30" s="5">
        <f t="shared" si="36"/>
        <v>0</v>
      </c>
      <c r="BJ30" s="14"/>
      <c r="BK30" s="5">
        <f t="shared" si="37"/>
        <v>0</v>
      </c>
      <c r="BM30" s="2">
        <v>3</v>
      </c>
      <c r="BN30" s="1">
        <v>2</v>
      </c>
      <c r="BO30" s="9"/>
      <c r="BP30" s="10"/>
      <c r="BQ30" s="5">
        <f t="shared" si="38"/>
        <v>0</v>
      </c>
      <c r="BR30" s="14"/>
      <c r="BS30" s="5">
        <f t="shared" si="39"/>
        <v>0</v>
      </c>
      <c r="BU30" s="2">
        <v>3</v>
      </c>
      <c r="BV30" s="1">
        <v>2</v>
      </c>
      <c r="BW30" s="9"/>
      <c r="BX30" s="10"/>
      <c r="BY30" s="5">
        <f t="shared" si="40"/>
        <v>0</v>
      </c>
      <c r="BZ30" s="14"/>
      <c r="CA30" s="5">
        <f t="shared" si="41"/>
        <v>0</v>
      </c>
      <c r="CC30" s="2">
        <v>3</v>
      </c>
      <c r="CD30" s="1">
        <v>2</v>
      </c>
      <c r="CE30" s="9"/>
      <c r="CF30" s="10"/>
      <c r="CG30" s="5">
        <f t="shared" si="42"/>
        <v>0</v>
      </c>
      <c r="CH30" s="14"/>
      <c r="CI30" s="5">
        <f t="shared" si="43"/>
        <v>0</v>
      </c>
      <c r="CK30" s="2">
        <v>3</v>
      </c>
      <c r="CL30" s="1">
        <v>2</v>
      </c>
      <c r="CM30" s="9"/>
      <c r="CN30" s="10"/>
      <c r="CO30" s="5">
        <f t="shared" si="44"/>
        <v>0</v>
      </c>
      <c r="CP30" s="14"/>
      <c r="CQ30" s="5">
        <f t="shared" si="45"/>
        <v>0</v>
      </c>
      <c r="CS30" s="2">
        <v>3</v>
      </c>
      <c r="CT30" s="1">
        <v>2</v>
      </c>
      <c r="CU30" s="9"/>
      <c r="CV30" s="10"/>
      <c r="CW30" s="5">
        <f t="shared" si="46"/>
        <v>0</v>
      </c>
      <c r="CX30" s="14"/>
      <c r="CY30" s="5">
        <f t="shared" si="47"/>
        <v>0</v>
      </c>
      <c r="DA30" s="2">
        <v>3</v>
      </c>
      <c r="DB30" s="1">
        <v>2</v>
      </c>
      <c r="DC30" s="9"/>
      <c r="DD30" s="10"/>
      <c r="DE30" s="5">
        <f t="shared" si="48"/>
        <v>0</v>
      </c>
      <c r="DF30" s="14"/>
      <c r="DG30" s="5">
        <f t="shared" si="49"/>
        <v>0</v>
      </c>
      <c r="DI30" s="2">
        <v>3</v>
      </c>
      <c r="DJ30" s="1">
        <v>2</v>
      </c>
      <c r="DK30" s="9"/>
      <c r="DL30" s="10"/>
      <c r="DM30" s="5">
        <f t="shared" si="50"/>
        <v>0</v>
      </c>
      <c r="DN30" s="14"/>
      <c r="DO30" s="5">
        <f t="shared" si="51"/>
        <v>0</v>
      </c>
      <c r="DQ30" s="2">
        <v>3</v>
      </c>
      <c r="DR30" s="1">
        <v>2</v>
      </c>
      <c r="DS30" s="9"/>
      <c r="DT30" s="10"/>
      <c r="DU30" s="5">
        <f t="shared" si="52"/>
        <v>0</v>
      </c>
      <c r="DV30" s="14"/>
      <c r="DW30" s="5">
        <f t="shared" si="53"/>
        <v>0</v>
      </c>
      <c r="DY30" s="2">
        <v>3</v>
      </c>
      <c r="DZ30" s="1">
        <v>2</v>
      </c>
      <c r="EA30" s="9"/>
      <c r="EB30" s="10"/>
      <c r="EC30" s="5">
        <f t="shared" si="54"/>
        <v>0</v>
      </c>
      <c r="ED30" s="14"/>
      <c r="EE30" s="5">
        <f t="shared" si="55"/>
        <v>0</v>
      </c>
      <c r="EG30" s="2">
        <v>3</v>
      </c>
      <c r="EH30" s="1">
        <v>2</v>
      </c>
      <c r="EI30" s="9"/>
      <c r="EJ30" s="10"/>
      <c r="EK30" s="5">
        <f t="shared" si="56"/>
        <v>0</v>
      </c>
      <c r="EL30" s="14"/>
      <c r="EM30" s="5">
        <f t="shared" si="57"/>
        <v>0</v>
      </c>
      <c r="EO30" s="2">
        <v>3</v>
      </c>
      <c r="EP30" s="1">
        <v>2</v>
      </c>
      <c r="EQ30" s="9"/>
      <c r="ER30" s="10"/>
      <c r="ES30" s="5">
        <f t="shared" si="58"/>
        <v>0</v>
      </c>
      <c r="ET30" s="14"/>
      <c r="EU30" s="5">
        <f t="shared" si="59"/>
        <v>0</v>
      </c>
      <c r="EW30" s="2">
        <v>3</v>
      </c>
      <c r="EX30" s="1">
        <v>2</v>
      </c>
      <c r="EY30" s="9"/>
      <c r="EZ30" s="10"/>
      <c r="FA30" s="5">
        <f t="shared" si="60"/>
        <v>0</v>
      </c>
      <c r="FB30" s="14"/>
      <c r="FC30" s="5">
        <f t="shared" si="61"/>
        <v>0</v>
      </c>
      <c r="FE30" s="2">
        <v>3</v>
      </c>
      <c r="FF30" s="1">
        <v>2</v>
      </c>
      <c r="FG30" s="9"/>
      <c r="FH30" s="10"/>
      <c r="FI30" s="5">
        <f t="shared" si="62"/>
        <v>0</v>
      </c>
      <c r="FJ30" s="14"/>
      <c r="FK30" s="5">
        <f t="shared" si="63"/>
        <v>0</v>
      </c>
      <c r="FM30" s="2">
        <v>3</v>
      </c>
      <c r="FN30" s="1">
        <v>2</v>
      </c>
      <c r="FO30" s="9"/>
      <c r="FP30" s="10"/>
      <c r="FQ30" s="5">
        <f t="shared" si="64"/>
        <v>0</v>
      </c>
      <c r="FR30" s="14"/>
      <c r="FS30" s="5">
        <f t="shared" si="65"/>
        <v>0</v>
      </c>
      <c r="FU30" s="2">
        <v>3</v>
      </c>
      <c r="FV30" s="1">
        <v>2</v>
      </c>
      <c r="FW30" s="9"/>
      <c r="FX30" s="10"/>
      <c r="FY30" s="5">
        <f t="shared" si="66"/>
        <v>0</v>
      </c>
      <c r="FZ30" s="14"/>
      <c r="GA30" s="5">
        <f t="shared" si="67"/>
        <v>0</v>
      </c>
      <c r="GC30" s="2">
        <v>3</v>
      </c>
      <c r="GD30" s="1">
        <v>2</v>
      </c>
      <c r="GE30" s="9"/>
      <c r="GF30" s="10"/>
      <c r="GG30" s="5">
        <f t="shared" si="68"/>
        <v>0</v>
      </c>
      <c r="GH30" s="14"/>
      <c r="GI30" s="5">
        <f t="shared" si="69"/>
        <v>0</v>
      </c>
      <c r="GK30" s="2">
        <v>3</v>
      </c>
      <c r="GL30" s="1">
        <v>2</v>
      </c>
      <c r="GM30" s="9"/>
      <c r="GN30" s="10"/>
      <c r="GO30" s="5">
        <f t="shared" si="70"/>
        <v>0</v>
      </c>
      <c r="GP30" s="14"/>
      <c r="GQ30" s="5">
        <f t="shared" si="71"/>
        <v>0</v>
      </c>
    </row>
    <row r="31" spans="1:19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4"/>
        <v>0</v>
      </c>
      <c r="N31" s="14"/>
      <c r="O31" s="5">
        <f t="shared" si="25"/>
        <v>0</v>
      </c>
      <c r="Q31" s="2">
        <v>4</v>
      </c>
      <c r="R31" s="1">
        <v>2</v>
      </c>
      <c r="S31" s="9"/>
      <c r="T31" s="10"/>
      <c r="U31" s="5">
        <f t="shared" si="26"/>
        <v>0</v>
      </c>
      <c r="V31" s="14"/>
      <c r="W31" s="5">
        <f t="shared" si="27"/>
        <v>0</v>
      </c>
      <c r="Y31" s="2">
        <v>4</v>
      </c>
      <c r="Z31" s="1">
        <v>2</v>
      </c>
      <c r="AA31" s="9"/>
      <c r="AB31" s="10"/>
      <c r="AC31" s="5">
        <f t="shared" si="28"/>
        <v>0</v>
      </c>
      <c r="AD31" s="14"/>
      <c r="AE31" s="5">
        <f t="shared" si="29"/>
        <v>0</v>
      </c>
      <c r="AG31" s="2">
        <v>4</v>
      </c>
      <c r="AH31" s="1">
        <v>2</v>
      </c>
      <c r="AI31" s="9"/>
      <c r="AJ31" s="10"/>
      <c r="AK31" s="5">
        <f t="shared" si="30"/>
        <v>0</v>
      </c>
      <c r="AL31" s="14"/>
      <c r="AM31" s="5">
        <f t="shared" si="31"/>
        <v>0</v>
      </c>
      <c r="AO31" s="2">
        <v>4</v>
      </c>
      <c r="AP31" s="1">
        <v>2</v>
      </c>
      <c r="AQ31" s="9"/>
      <c r="AR31" s="10"/>
      <c r="AS31" s="5">
        <f t="shared" si="32"/>
        <v>0</v>
      </c>
      <c r="AT31" s="14"/>
      <c r="AU31" s="5">
        <f t="shared" si="33"/>
        <v>0</v>
      </c>
      <c r="AW31" s="2">
        <v>4</v>
      </c>
      <c r="AX31" s="1">
        <v>2</v>
      </c>
      <c r="AY31" s="9"/>
      <c r="AZ31" s="10"/>
      <c r="BA31" s="5">
        <f t="shared" si="34"/>
        <v>0</v>
      </c>
      <c r="BB31" s="14"/>
      <c r="BC31" s="5">
        <f t="shared" si="35"/>
        <v>0</v>
      </c>
      <c r="BE31" s="2">
        <v>4</v>
      </c>
      <c r="BF31" s="1">
        <v>2</v>
      </c>
      <c r="BG31" s="9"/>
      <c r="BH31" s="10"/>
      <c r="BI31" s="5">
        <f t="shared" si="36"/>
        <v>0</v>
      </c>
      <c r="BJ31" s="14"/>
      <c r="BK31" s="5">
        <f t="shared" si="37"/>
        <v>0</v>
      </c>
      <c r="BM31" s="2">
        <v>4</v>
      </c>
      <c r="BN31" s="1">
        <v>2</v>
      </c>
      <c r="BO31" s="9"/>
      <c r="BP31" s="10"/>
      <c r="BQ31" s="5">
        <f t="shared" si="38"/>
        <v>0</v>
      </c>
      <c r="BR31" s="14"/>
      <c r="BS31" s="5">
        <f t="shared" si="39"/>
        <v>0</v>
      </c>
      <c r="BU31" s="2">
        <v>4</v>
      </c>
      <c r="BV31" s="1">
        <v>2</v>
      </c>
      <c r="BW31" s="9"/>
      <c r="BX31" s="10"/>
      <c r="BY31" s="5">
        <f t="shared" si="40"/>
        <v>0</v>
      </c>
      <c r="BZ31" s="14"/>
      <c r="CA31" s="5">
        <f t="shared" si="41"/>
        <v>0</v>
      </c>
      <c r="CC31" s="2">
        <v>4</v>
      </c>
      <c r="CD31" s="1">
        <v>2</v>
      </c>
      <c r="CE31" s="9"/>
      <c r="CF31" s="10"/>
      <c r="CG31" s="5">
        <f t="shared" si="42"/>
        <v>0</v>
      </c>
      <c r="CH31" s="14"/>
      <c r="CI31" s="5">
        <f t="shared" si="43"/>
        <v>0</v>
      </c>
      <c r="CK31" s="2">
        <v>4</v>
      </c>
      <c r="CL31" s="1">
        <v>2</v>
      </c>
      <c r="CM31" s="9"/>
      <c r="CN31" s="10"/>
      <c r="CO31" s="5">
        <f t="shared" si="44"/>
        <v>0</v>
      </c>
      <c r="CP31" s="14"/>
      <c r="CQ31" s="5">
        <f t="shared" si="45"/>
        <v>0</v>
      </c>
      <c r="CS31" s="2">
        <v>4</v>
      </c>
      <c r="CT31" s="1">
        <v>2</v>
      </c>
      <c r="CU31" s="9"/>
      <c r="CV31" s="10"/>
      <c r="CW31" s="5">
        <f t="shared" si="46"/>
        <v>0</v>
      </c>
      <c r="CX31" s="14"/>
      <c r="CY31" s="5">
        <f t="shared" si="47"/>
        <v>0</v>
      </c>
      <c r="DA31" s="2">
        <v>4</v>
      </c>
      <c r="DB31" s="1">
        <v>2</v>
      </c>
      <c r="DC31" s="9"/>
      <c r="DD31" s="10"/>
      <c r="DE31" s="5">
        <f t="shared" si="48"/>
        <v>0</v>
      </c>
      <c r="DF31" s="14"/>
      <c r="DG31" s="5">
        <f t="shared" si="49"/>
        <v>0</v>
      </c>
      <c r="DI31" s="2">
        <v>4</v>
      </c>
      <c r="DJ31" s="1">
        <v>2</v>
      </c>
      <c r="DK31" s="9"/>
      <c r="DL31" s="10"/>
      <c r="DM31" s="5">
        <f t="shared" si="50"/>
        <v>0</v>
      </c>
      <c r="DN31" s="14"/>
      <c r="DO31" s="5">
        <f t="shared" si="51"/>
        <v>0</v>
      </c>
      <c r="DQ31" s="2">
        <v>4</v>
      </c>
      <c r="DR31" s="1">
        <v>2</v>
      </c>
      <c r="DS31" s="9"/>
      <c r="DT31" s="10"/>
      <c r="DU31" s="5">
        <f t="shared" si="52"/>
        <v>0</v>
      </c>
      <c r="DV31" s="14"/>
      <c r="DW31" s="5">
        <f t="shared" si="53"/>
        <v>0</v>
      </c>
      <c r="DY31" s="2">
        <v>4</v>
      </c>
      <c r="DZ31" s="1">
        <v>2</v>
      </c>
      <c r="EA31" s="9"/>
      <c r="EB31" s="10"/>
      <c r="EC31" s="5">
        <f t="shared" si="54"/>
        <v>0</v>
      </c>
      <c r="ED31" s="14"/>
      <c r="EE31" s="5">
        <f t="shared" si="55"/>
        <v>0</v>
      </c>
      <c r="EG31" s="2">
        <v>4</v>
      </c>
      <c r="EH31" s="1">
        <v>2</v>
      </c>
      <c r="EI31" s="9"/>
      <c r="EJ31" s="10"/>
      <c r="EK31" s="5">
        <f t="shared" si="56"/>
        <v>0</v>
      </c>
      <c r="EL31" s="14"/>
      <c r="EM31" s="5">
        <f t="shared" si="57"/>
        <v>0</v>
      </c>
      <c r="EO31" s="2">
        <v>4</v>
      </c>
      <c r="EP31" s="1">
        <v>2</v>
      </c>
      <c r="EQ31" s="9"/>
      <c r="ER31" s="10"/>
      <c r="ES31" s="5">
        <f t="shared" si="58"/>
        <v>0</v>
      </c>
      <c r="ET31" s="14"/>
      <c r="EU31" s="5">
        <f t="shared" si="59"/>
        <v>0</v>
      </c>
      <c r="EW31" s="2">
        <v>4</v>
      </c>
      <c r="EX31" s="1">
        <v>2</v>
      </c>
      <c r="EY31" s="9"/>
      <c r="EZ31" s="10"/>
      <c r="FA31" s="5">
        <f t="shared" si="60"/>
        <v>0</v>
      </c>
      <c r="FB31" s="14"/>
      <c r="FC31" s="5">
        <f t="shared" si="61"/>
        <v>0</v>
      </c>
      <c r="FE31" s="2">
        <v>4</v>
      </c>
      <c r="FF31" s="1">
        <v>2</v>
      </c>
      <c r="FG31" s="9"/>
      <c r="FH31" s="10"/>
      <c r="FI31" s="5">
        <f t="shared" si="62"/>
        <v>0</v>
      </c>
      <c r="FJ31" s="14"/>
      <c r="FK31" s="5">
        <f t="shared" si="63"/>
        <v>0</v>
      </c>
      <c r="FM31" s="2">
        <v>4</v>
      </c>
      <c r="FN31" s="1">
        <v>2</v>
      </c>
      <c r="FO31" s="9"/>
      <c r="FP31" s="10"/>
      <c r="FQ31" s="5">
        <f t="shared" si="64"/>
        <v>0</v>
      </c>
      <c r="FR31" s="14"/>
      <c r="FS31" s="5">
        <f t="shared" si="65"/>
        <v>0</v>
      </c>
      <c r="FU31" s="2">
        <v>4</v>
      </c>
      <c r="FV31" s="1">
        <v>2</v>
      </c>
      <c r="FW31" s="9"/>
      <c r="FX31" s="10"/>
      <c r="FY31" s="5">
        <f t="shared" si="66"/>
        <v>0</v>
      </c>
      <c r="FZ31" s="14"/>
      <c r="GA31" s="5">
        <f t="shared" si="67"/>
        <v>0</v>
      </c>
      <c r="GC31" s="2">
        <v>4</v>
      </c>
      <c r="GD31" s="1">
        <v>2</v>
      </c>
      <c r="GE31" s="9"/>
      <c r="GF31" s="10"/>
      <c r="GG31" s="5">
        <f t="shared" si="68"/>
        <v>0</v>
      </c>
      <c r="GH31" s="14"/>
      <c r="GI31" s="5">
        <f t="shared" si="69"/>
        <v>0</v>
      </c>
      <c r="GK31" s="2">
        <v>4</v>
      </c>
      <c r="GL31" s="1">
        <v>2</v>
      </c>
      <c r="GM31" s="9"/>
      <c r="GN31" s="10"/>
      <c r="GO31" s="5">
        <f t="shared" si="70"/>
        <v>0</v>
      </c>
      <c r="GP31" s="14"/>
      <c r="GQ31" s="5">
        <f t="shared" si="71"/>
        <v>0</v>
      </c>
    </row>
    <row r="32" spans="1:19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4"/>
        <v>0</v>
      </c>
      <c r="N32" s="14"/>
      <c r="O32" s="5">
        <f t="shared" si="25"/>
        <v>0</v>
      </c>
      <c r="Q32" s="2">
        <v>5</v>
      </c>
      <c r="R32" s="1">
        <v>2</v>
      </c>
      <c r="S32" s="9"/>
      <c r="T32" s="15"/>
      <c r="U32" s="5">
        <f t="shared" si="26"/>
        <v>0</v>
      </c>
      <c r="V32" s="14"/>
      <c r="W32" s="5">
        <f t="shared" si="27"/>
        <v>0</v>
      </c>
      <c r="Y32" s="2">
        <v>5</v>
      </c>
      <c r="Z32" s="1">
        <v>2</v>
      </c>
      <c r="AA32" s="9"/>
      <c r="AB32" s="15"/>
      <c r="AC32" s="5">
        <f t="shared" si="28"/>
        <v>0</v>
      </c>
      <c r="AD32" s="14"/>
      <c r="AE32" s="5">
        <f t="shared" si="29"/>
        <v>0</v>
      </c>
      <c r="AG32" s="2">
        <v>5</v>
      </c>
      <c r="AH32" s="1">
        <v>2</v>
      </c>
      <c r="AI32" s="9"/>
      <c r="AJ32" s="15"/>
      <c r="AK32" s="5">
        <f t="shared" si="30"/>
        <v>0</v>
      </c>
      <c r="AL32" s="14"/>
      <c r="AM32" s="5">
        <f t="shared" si="31"/>
        <v>0</v>
      </c>
      <c r="AO32" s="2">
        <v>5</v>
      </c>
      <c r="AP32" s="1">
        <v>2</v>
      </c>
      <c r="AQ32" s="9"/>
      <c r="AR32" s="15"/>
      <c r="AS32" s="5">
        <f t="shared" si="32"/>
        <v>0</v>
      </c>
      <c r="AT32" s="14"/>
      <c r="AU32" s="5">
        <f t="shared" si="33"/>
        <v>0</v>
      </c>
      <c r="AW32" s="2">
        <v>5</v>
      </c>
      <c r="AX32" s="1">
        <v>2</v>
      </c>
      <c r="AY32" s="9"/>
      <c r="AZ32" s="15"/>
      <c r="BA32" s="5">
        <f t="shared" si="34"/>
        <v>0</v>
      </c>
      <c r="BB32" s="14"/>
      <c r="BC32" s="5">
        <f t="shared" si="35"/>
        <v>0</v>
      </c>
      <c r="BE32" s="2">
        <v>5</v>
      </c>
      <c r="BF32" s="1">
        <v>2</v>
      </c>
      <c r="BG32" s="9"/>
      <c r="BH32" s="15"/>
      <c r="BI32" s="5">
        <f t="shared" si="36"/>
        <v>0</v>
      </c>
      <c r="BJ32" s="14"/>
      <c r="BK32" s="5">
        <f t="shared" si="37"/>
        <v>0</v>
      </c>
      <c r="BM32" s="2">
        <v>5</v>
      </c>
      <c r="BN32" s="1">
        <v>2</v>
      </c>
      <c r="BO32" s="9"/>
      <c r="BP32" s="15"/>
      <c r="BQ32" s="5">
        <f t="shared" si="38"/>
        <v>0</v>
      </c>
      <c r="BR32" s="14"/>
      <c r="BS32" s="5">
        <f t="shared" si="39"/>
        <v>0</v>
      </c>
      <c r="BU32" s="2">
        <v>5</v>
      </c>
      <c r="BV32" s="1">
        <v>2</v>
      </c>
      <c r="BW32" s="9"/>
      <c r="BX32" s="15"/>
      <c r="BY32" s="5">
        <f t="shared" si="40"/>
        <v>0</v>
      </c>
      <c r="BZ32" s="14"/>
      <c r="CA32" s="5">
        <f t="shared" si="41"/>
        <v>0</v>
      </c>
      <c r="CC32" s="2">
        <v>5</v>
      </c>
      <c r="CD32" s="1">
        <v>2</v>
      </c>
      <c r="CE32" s="9"/>
      <c r="CF32" s="15"/>
      <c r="CG32" s="5">
        <f t="shared" si="42"/>
        <v>0</v>
      </c>
      <c r="CH32" s="14"/>
      <c r="CI32" s="5">
        <f t="shared" si="43"/>
        <v>0</v>
      </c>
      <c r="CK32" s="2">
        <v>5</v>
      </c>
      <c r="CL32" s="1">
        <v>2</v>
      </c>
      <c r="CM32" s="9"/>
      <c r="CN32" s="15"/>
      <c r="CO32" s="5">
        <f t="shared" si="44"/>
        <v>0</v>
      </c>
      <c r="CP32" s="14"/>
      <c r="CQ32" s="5">
        <f t="shared" si="45"/>
        <v>0</v>
      </c>
      <c r="CS32" s="2">
        <v>5</v>
      </c>
      <c r="CT32" s="1">
        <v>2</v>
      </c>
      <c r="CU32" s="9"/>
      <c r="CV32" s="15"/>
      <c r="CW32" s="5">
        <f t="shared" si="46"/>
        <v>0</v>
      </c>
      <c r="CX32" s="14"/>
      <c r="CY32" s="5">
        <f t="shared" si="47"/>
        <v>0</v>
      </c>
      <c r="DA32" s="2">
        <v>5</v>
      </c>
      <c r="DB32" s="1">
        <v>2</v>
      </c>
      <c r="DC32" s="9"/>
      <c r="DD32" s="15"/>
      <c r="DE32" s="5">
        <f t="shared" si="48"/>
        <v>0</v>
      </c>
      <c r="DF32" s="14"/>
      <c r="DG32" s="5">
        <f t="shared" si="49"/>
        <v>0</v>
      </c>
      <c r="DI32" s="2">
        <v>5</v>
      </c>
      <c r="DJ32" s="1">
        <v>2</v>
      </c>
      <c r="DK32" s="9"/>
      <c r="DL32" s="15"/>
      <c r="DM32" s="5">
        <f t="shared" si="50"/>
        <v>0</v>
      </c>
      <c r="DN32" s="14"/>
      <c r="DO32" s="5">
        <f t="shared" si="51"/>
        <v>0</v>
      </c>
      <c r="DQ32" s="2">
        <v>5</v>
      </c>
      <c r="DR32" s="1">
        <v>2</v>
      </c>
      <c r="DS32" s="9"/>
      <c r="DT32" s="15"/>
      <c r="DU32" s="5">
        <f t="shared" si="52"/>
        <v>0</v>
      </c>
      <c r="DV32" s="14"/>
      <c r="DW32" s="5">
        <f t="shared" si="53"/>
        <v>0</v>
      </c>
      <c r="DY32" s="2">
        <v>5</v>
      </c>
      <c r="DZ32" s="1">
        <v>2</v>
      </c>
      <c r="EA32" s="9"/>
      <c r="EB32" s="15"/>
      <c r="EC32" s="5">
        <f t="shared" si="54"/>
        <v>0</v>
      </c>
      <c r="ED32" s="14"/>
      <c r="EE32" s="5">
        <f t="shared" si="55"/>
        <v>0</v>
      </c>
      <c r="EG32" s="2">
        <v>5</v>
      </c>
      <c r="EH32" s="1">
        <v>2</v>
      </c>
      <c r="EI32" s="9"/>
      <c r="EJ32" s="15"/>
      <c r="EK32" s="5">
        <f t="shared" si="56"/>
        <v>0</v>
      </c>
      <c r="EL32" s="14"/>
      <c r="EM32" s="5">
        <f t="shared" si="57"/>
        <v>0</v>
      </c>
      <c r="EO32" s="2">
        <v>5</v>
      </c>
      <c r="EP32" s="1">
        <v>2</v>
      </c>
      <c r="EQ32" s="9"/>
      <c r="ER32" s="15"/>
      <c r="ES32" s="5">
        <f t="shared" si="58"/>
        <v>0</v>
      </c>
      <c r="ET32" s="14"/>
      <c r="EU32" s="5">
        <f t="shared" si="59"/>
        <v>0</v>
      </c>
      <c r="EW32" s="2">
        <v>5</v>
      </c>
      <c r="EX32" s="1">
        <v>2</v>
      </c>
      <c r="EY32" s="9"/>
      <c r="EZ32" s="15"/>
      <c r="FA32" s="5">
        <f t="shared" si="60"/>
        <v>0</v>
      </c>
      <c r="FB32" s="14"/>
      <c r="FC32" s="5">
        <f t="shared" si="61"/>
        <v>0</v>
      </c>
      <c r="FE32" s="2">
        <v>5</v>
      </c>
      <c r="FF32" s="1">
        <v>2</v>
      </c>
      <c r="FG32" s="9"/>
      <c r="FH32" s="15"/>
      <c r="FI32" s="5">
        <f t="shared" si="62"/>
        <v>0</v>
      </c>
      <c r="FJ32" s="14"/>
      <c r="FK32" s="5">
        <f t="shared" si="63"/>
        <v>0</v>
      </c>
      <c r="FM32" s="2">
        <v>5</v>
      </c>
      <c r="FN32" s="1">
        <v>2</v>
      </c>
      <c r="FO32" s="9"/>
      <c r="FP32" s="15"/>
      <c r="FQ32" s="5">
        <f t="shared" si="64"/>
        <v>0</v>
      </c>
      <c r="FR32" s="14"/>
      <c r="FS32" s="5">
        <f t="shared" si="65"/>
        <v>0</v>
      </c>
      <c r="FU32" s="2">
        <v>5</v>
      </c>
      <c r="FV32" s="1">
        <v>2</v>
      </c>
      <c r="FW32" s="9"/>
      <c r="FX32" s="15"/>
      <c r="FY32" s="5">
        <f t="shared" si="66"/>
        <v>0</v>
      </c>
      <c r="FZ32" s="14"/>
      <c r="GA32" s="5">
        <f t="shared" si="67"/>
        <v>0</v>
      </c>
      <c r="GC32" s="2">
        <v>5</v>
      </c>
      <c r="GD32" s="1">
        <v>2</v>
      </c>
      <c r="GE32" s="9"/>
      <c r="GF32" s="15"/>
      <c r="GG32" s="5">
        <f t="shared" si="68"/>
        <v>0</v>
      </c>
      <c r="GH32" s="14"/>
      <c r="GI32" s="5">
        <f t="shared" si="69"/>
        <v>0</v>
      </c>
      <c r="GK32" s="2">
        <v>5</v>
      </c>
      <c r="GL32" s="1">
        <v>2</v>
      </c>
      <c r="GM32" s="9"/>
      <c r="GN32" s="15"/>
      <c r="GO32" s="5">
        <f t="shared" si="70"/>
        <v>0</v>
      </c>
      <c r="GP32" s="14"/>
      <c r="GQ32" s="5">
        <f t="shared" si="71"/>
        <v>0</v>
      </c>
    </row>
    <row r="33" spans="1:19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4"/>
        <v>0</v>
      </c>
      <c r="N33" s="14">
        <f>(SUM(N28:N32)+N26+N30+N31+N32)-N34</f>
        <v>0</v>
      </c>
      <c r="O33" s="5">
        <f t="shared" si="25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6"/>
        <v>0</v>
      </c>
      <c r="V33" s="14">
        <f>(SUM(V28:V32)+V26+V30+V31+V32)-V34</f>
        <v>0</v>
      </c>
      <c r="W33" s="5">
        <f t="shared" si="27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8"/>
        <v>0</v>
      </c>
      <c r="AD33" s="14">
        <f>(SUM(AD28:AD32)+AD26+AD30+AD31+AD32)-AD34</f>
        <v>0</v>
      </c>
      <c r="AE33" s="5">
        <f t="shared" si="29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30"/>
        <v>0</v>
      </c>
      <c r="AL33" s="14">
        <f>(SUM(AL28:AL32)+AL26+AL30+AL31+AL32)-AL34</f>
        <v>0</v>
      </c>
      <c r="AM33" s="5">
        <f t="shared" si="31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32"/>
        <v>0</v>
      </c>
      <c r="AT33" s="14">
        <f>(SUM(AT28:AT32)+AT26+AT30+AT31+AT32)-AT34</f>
        <v>0</v>
      </c>
      <c r="AU33" s="5">
        <f t="shared" si="33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4"/>
        <v>0</v>
      </c>
      <c r="BB33" s="14">
        <f>(SUM(BB28:BB32)+BB26+BB30+BB31+BB32)-BB34</f>
        <v>0</v>
      </c>
      <c r="BC33" s="5">
        <f t="shared" si="35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6"/>
        <v>0</v>
      </c>
      <c r="BJ33" s="14">
        <f>(SUM(BJ28:BJ32)+BJ26+BJ30+BJ31+BJ32)-BJ34</f>
        <v>0</v>
      </c>
      <c r="BK33" s="5">
        <f t="shared" si="37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8"/>
        <v>0</v>
      </c>
      <c r="BR33" s="14">
        <f>(SUM(BR28:BR32)+BR26+BR30+BR31+BR32)-BR34</f>
        <v>0</v>
      </c>
      <c r="BS33" s="5">
        <f t="shared" si="39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40"/>
        <v>0</v>
      </c>
      <c r="BZ33" s="14">
        <f>(SUM(BZ28:BZ32)+BZ26+BZ30+BZ31+BZ32)-BZ34</f>
        <v>0</v>
      </c>
      <c r="CA33" s="5">
        <f t="shared" si="41"/>
        <v>0</v>
      </c>
      <c r="CC33" s="149" t="s">
        <v>33</v>
      </c>
      <c r="CD33" s="152"/>
      <c r="CE33" s="9">
        <f>(SUM(CE28:CE32)+CE26+CE30+CE31+CE32)-CE34</f>
        <v>0</v>
      </c>
      <c r="CF33" s="12">
        <f>(SUM(CF28:CF32)+CF26+CF30+CF31+CF32)-CF34</f>
        <v>0</v>
      </c>
      <c r="CG33" s="5">
        <f t="shared" si="42"/>
        <v>0</v>
      </c>
      <c r="CH33" s="14">
        <f>(SUM(CH28:CH32)+CH26+CH30+CH31+CH32)-CH34</f>
        <v>0</v>
      </c>
      <c r="CI33" s="5">
        <f t="shared" si="43"/>
        <v>0</v>
      </c>
      <c r="CK33" s="149" t="s">
        <v>33</v>
      </c>
      <c r="CL33" s="152"/>
      <c r="CM33" s="9">
        <f>(SUM(CM28:CM32)+CM26+CM30+CM31+CM32)-CM34</f>
        <v>0</v>
      </c>
      <c r="CN33" s="12">
        <f>(SUM(CN28:CN32)+CN26+CN30+CN31+CN32)-CN34</f>
        <v>0</v>
      </c>
      <c r="CO33" s="5">
        <f t="shared" si="44"/>
        <v>0</v>
      </c>
      <c r="CP33" s="14">
        <f>(SUM(CP28:CP32)+CP26+CP30+CP31+CP32)-CP34</f>
        <v>0</v>
      </c>
      <c r="CQ33" s="5">
        <f t="shared" si="45"/>
        <v>0</v>
      </c>
      <c r="CS33" s="149" t="s">
        <v>33</v>
      </c>
      <c r="CT33" s="152"/>
      <c r="CU33" s="9">
        <f>(SUM(CU28:CU32)+CU26+CU30+CU31+CU32)-CU34</f>
        <v>0</v>
      </c>
      <c r="CV33" s="12">
        <f>(SUM(CV28:CV32)+CV26+CV30+CV31+CV32)-CV34</f>
        <v>0</v>
      </c>
      <c r="CW33" s="5">
        <f t="shared" si="46"/>
        <v>0</v>
      </c>
      <c r="CX33" s="14">
        <f>(SUM(CX28:CX32)+CX26+CX30+CX31+CX32)-CX34</f>
        <v>0</v>
      </c>
      <c r="CY33" s="5">
        <f t="shared" si="47"/>
        <v>0</v>
      </c>
      <c r="DA33" s="149" t="s">
        <v>33</v>
      </c>
      <c r="DB33" s="152"/>
      <c r="DC33" s="9">
        <f>(SUM(DC28:DC32)+DC26+DC30+DC31+DC32)-DC34</f>
        <v>0</v>
      </c>
      <c r="DD33" s="12">
        <f>(SUM(DD28:DD32)+DD26+DD30+DD31+DD32)-DD34</f>
        <v>0</v>
      </c>
      <c r="DE33" s="5">
        <f t="shared" si="48"/>
        <v>0</v>
      </c>
      <c r="DF33" s="14">
        <f>(SUM(DF28:DF32)+DF26+DF30+DF31+DF32)-DF34</f>
        <v>0</v>
      </c>
      <c r="DG33" s="5">
        <f t="shared" si="49"/>
        <v>0</v>
      </c>
      <c r="DI33" s="149" t="s">
        <v>33</v>
      </c>
      <c r="DJ33" s="152"/>
      <c r="DK33" s="9">
        <f>(SUM(DK28:DK32)+DK26+DK30+DK31+DK32)-DK34</f>
        <v>0</v>
      </c>
      <c r="DL33" s="12">
        <f>(SUM(DL28:DL32)+DL26+DL30+DL31+DL32)-DL34</f>
        <v>0</v>
      </c>
      <c r="DM33" s="5">
        <f t="shared" si="50"/>
        <v>0</v>
      </c>
      <c r="DN33" s="14">
        <f>(SUM(DN28:DN32)+DN26+DN30+DN31+DN32)-DN34</f>
        <v>0</v>
      </c>
      <c r="DO33" s="5">
        <f t="shared" si="51"/>
        <v>0</v>
      </c>
      <c r="DQ33" s="149" t="s">
        <v>33</v>
      </c>
      <c r="DR33" s="152"/>
      <c r="DS33" s="9">
        <f>(SUM(DS28:DS32)+DS26+DS30+DS31+DS32)-DS34</f>
        <v>0</v>
      </c>
      <c r="DT33" s="12">
        <f>(SUM(DT28:DT32)+DT26+DT30+DT31+DT32)-DT34</f>
        <v>0</v>
      </c>
      <c r="DU33" s="5">
        <f t="shared" si="52"/>
        <v>0</v>
      </c>
      <c r="DV33" s="14">
        <f>(SUM(DV28:DV32)+DV26+DV30+DV31+DV32)-DV34</f>
        <v>0</v>
      </c>
      <c r="DW33" s="5">
        <f t="shared" si="53"/>
        <v>0</v>
      </c>
      <c r="DY33" s="149" t="s">
        <v>33</v>
      </c>
      <c r="DZ33" s="152"/>
      <c r="EA33" s="9">
        <f>(SUM(EA28:EA32)+EA26+EA30+EA31+EA32)-EA34</f>
        <v>0</v>
      </c>
      <c r="EB33" s="12">
        <f>(SUM(EB28:EB32)+EB26+EB30+EB31+EB32)-EB34</f>
        <v>0</v>
      </c>
      <c r="EC33" s="5">
        <f t="shared" si="54"/>
        <v>0</v>
      </c>
      <c r="ED33" s="14">
        <f>(SUM(ED28:ED32)+ED26+ED30+ED31+ED32)-ED34</f>
        <v>0</v>
      </c>
      <c r="EE33" s="5">
        <f t="shared" si="55"/>
        <v>0</v>
      </c>
      <c r="EG33" s="149" t="s">
        <v>33</v>
      </c>
      <c r="EH33" s="152"/>
      <c r="EI33" s="9">
        <f>(SUM(EI28:EI32)+EI26+EI30+EI31+EI32)-EI34</f>
        <v>0</v>
      </c>
      <c r="EJ33" s="12">
        <f>(SUM(EJ28:EJ32)+EJ26+EJ30+EJ31+EJ32)-EJ34</f>
        <v>0</v>
      </c>
      <c r="EK33" s="5">
        <f t="shared" si="56"/>
        <v>0</v>
      </c>
      <c r="EL33" s="14">
        <f>(SUM(EL28:EL32)+EL26+EL30+EL31+EL32)-EL34</f>
        <v>0</v>
      </c>
      <c r="EM33" s="5">
        <f t="shared" si="57"/>
        <v>0</v>
      </c>
      <c r="EO33" s="149" t="s">
        <v>33</v>
      </c>
      <c r="EP33" s="152"/>
      <c r="EQ33" s="9">
        <f>(SUM(EQ28:EQ32)+EQ26+EQ30+EQ31+EQ32)-EQ34</f>
        <v>0</v>
      </c>
      <c r="ER33" s="12">
        <f>(SUM(ER28:ER32)+ER26+ER30+ER31+ER32)-ER34</f>
        <v>0</v>
      </c>
      <c r="ES33" s="5">
        <f t="shared" si="58"/>
        <v>0</v>
      </c>
      <c r="ET33" s="14">
        <f>(SUM(ET28:ET32)+ET26+ET30+ET31+ET32)-ET34</f>
        <v>0</v>
      </c>
      <c r="EU33" s="5">
        <f t="shared" si="59"/>
        <v>0</v>
      </c>
      <c r="EW33" s="149" t="s">
        <v>33</v>
      </c>
      <c r="EX33" s="152"/>
      <c r="EY33" s="9">
        <f>(SUM(EY28:EY32)+EY26+EY30+EY31+EY32)-EY34</f>
        <v>0</v>
      </c>
      <c r="EZ33" s="12">
        <f>(SUM(EZ28:EZ32)+EZ26+EZ30+EZ31+EZ32)-EZ34</f>
        <v>0</v>
      </c>
      <c r="FA33" s="5">
        <f t="shared" si="60"/>
        <v>0</v>
      </c>
      <c r="FB33" s="14">
        <f>(SUM(FB28:FB32)+FB26+FB30+FB31+FB32)-FB34</f>
        <v>0</v>
      </c>
      <c r="FC33" s="5">
        <f t="shared" si="61"/>
        <v>0</v>
      </c>
      <c r="FE33" s="149" t="s">
        <v>33</v>
      </c>
      <c r="FF33" s="152"/>
      <c r="FG33" s="9">
        <f>(SUM(FG28:FG32)+FG26+FG30+FG31+FG32)-FG34</f>
        <v>0</v>
      </c>
      <c r="FH33" s="12">
        <f>(SUM(FH28:FH32)+FH26+FH30+FH31+FH32)-FH34</f>
        <v>0</v>
      </c>
      <c r="FI33" s="5">
        <f t="shared" si="62"/>
        <v>0</v>
      </c>
      <c r="FJ33" s="14">
        <f>(SUM(FJ28:FJ32)+FJ26+FJ30+FJ31+FJ32)-FJ34</f>
        <v>0</v>
      </c>
      <c r="FK33" s="5">
        <f t="shared" si="63"/>
        <v>0</v>
      </c>
      <c r="FM33" s="149" t="s">
        <v>33</v>
      </c>
      <c r="FN33" s="152"/>
      <c r="FO33" s="9">
        <f>(SUM(FO28:FO32)+FO26+FO30+FO31+FO32)-FO34</f>
        <v>0</v>
      </c>
      <c r="FP33" s="12">
        <f>(SUM(FP28:FP32)+FP26+FP30+FP31+FP32)-FP34</f>
        <v>0</v>
      </c>
      <c r="FQ33" s="5">
        <f t="shared" si="64"/>
        <v>0</v>
      </c>
      <c r="FR33" s="14">
        <f>(SUM(FR28:FR32)+FR26+FR30+FR31+FR32)-FR34</f>
        <v>0</v>
      </c>
      <c r="FS33" s="5">
        <f t="shared" si="65"/>
        <v>0</v>
      </c>
      <c r="FU33" s="149" t="s">
        <v>33</v>
      </c>
      <c r="FV33" s="152"/>
      <c r="FW33" s="9">
        <f>(SUM(FW28:FW32)+FW26+FW30+FW31+FW32)-FW34</f>
        <v>0</v>
      </c>
      <c r="FX33" s="12">
        <f>(SUM(FX28:FX32)+FX26+FX30+FX31+FX32)-FX34</f>
        <v>0</v>
      </c>
      <c r="FY33" s="5">
        <f t="shared" si="66"/>
        <v>0</v>
      </c>
      <c r="FZ33" s="14">
        <f>(SUM(FZ28:FZ32)+FZ26+FZ30+FZ31+FZ32)-FZ34</f>
        <v>0</v>
      </c>
      <c r="GA33" s="5">
        <f t="shared" si="67"/>
        <v>0</v>
      </c>
      <c r="GC33" s="149" t="s">
        <v>33</v>
      </c>
      <c r="GD33" s="152"/>
      <c r="GE33" s="9">
        <f>(SUM(GE28:GE32)+GE26+GE30+GE31+GE32)-GE34</f>
        <v>0</v>
      </c>
      <c r="GF33" s="12">
        <f>(SUM(GF28:GF32)+GF26+GF30+GF31+GF32)-GF34</f>
        <v>0</v>
      </c>
      <c r="GG33" s="5">
        <f t="shared" si="68"/>
        <v>0</v>
      </c>
      <c r="GH33" s="14">
        <f>(SUM(GH28:GH32)+GH26+GH30+GH31+GH32)-GH34</f>
        <v>0</v>
      </c>
      <c r="GI33" s="5">
        <f t="shared" si="69"/>
        <v>0</v>
      </c>
      <c r="GK33" s="149" t="s">
        <v>33</v>
      </c>
      <c r="GL33" s="152"/>
      <c r="GM33" s="9">
        <f>(SUM(GM28:GM32)+GM26+GM30+GM31+GM32)-GM34</f>
        <v>0</v>
      </c>
      <c r="GN33" s="12">
        <f>(SUM(GN28:GN32)+GN26+GN30+GN31+GN32)-GN34</f>
        <v>0</v>
      </c>
      <c r="GO33" s="5">
        <f t="shared" si="70"/>
        <v>0</v>
      </c>
      <c r="GP33" s="14">
        <f>(SUM(GP28:GP32)+GP26+GP30+GP31+GP32)-GP34</f>
        <v>0</v>
      </c>
      <c r="GQ33" s="5">
        <f t="shared" si="71"/>
        <v>0</v>
      </c>
    </row>
    <row r="34" spans="1:19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  <c r="CC34" s="149" t="s">
        <v>9</v>
      </c>
      <c r="CD34" s="152"/>
      <c r="CE34" s="6">
        <v>0</v>
      </c>
      <c r="CF34" s="153">
        <f>CE34</f>
        <v>0</v>
      </c>
      <c r="CG34" s="154"/>
      <c r="CH34" s="153">
        <f>CE34</f>
        <v>0</v>
      </c>
      <c r="CI34" s="154"/>
      <c r="CK34" s="149" t="s">
        <v>9</v>
      </c>
      <c r="CL34" s="152"/>
      <c r="CM34" s="6">
        <v>0</v>
      </c>
      <c r="CN34" s="153">
        <f>CM34</f>
        <v>0</v>
      </c>
      <c r="CO34" s="154"/>
      <c r="CP34" s="153">
        <f>CM34</f>
        <v>0</v>
      </c>
      <c r="CQ34" s="154"/>
      <c r="CS34" s="149" t="s">
        <v>9</v>
      </c>
      <c r="CT34" s="152"/>
      <c r="CU34" s="6">
        <v>0</v>
      </c>
      <c r="CV34" s="153">
        <f>CU34</f>
        <v>0</v>
      </c>
      <c r="CW34" s="154"/>
      <c r="CX34" s="153">
        <f>CU34</f>
        <v>0</v>
      </c>
      <c r="CY34" s="154"/>
      <c r="DA34" s="149" t="s">
        <v>9</v>
      </c>
      <c r="DB34" s="152"/>
      <c r="DC34" s="6">
        <v>0</v>
      </c>
      <c r="DD34" s="153">
        <f>DC34</f>
        <v>0</v>
      </c>
      <c r="DE34" s="154"/>
      <c r="DF34" s="153">
        <f>DC34</f>
        <v>0</v>
      </c>
      <c r="DG34" s="154"/>
      <c r="DI34" s="149" t="s">
        <v>9</v>
      </c>
      <c r="DJ34" s="152"/>
      <c r="DK34" s="6">
        <v>0</v>
      </c>
      <c r="DL34" s="153">
        <f>DK34</f>
        <v>0</v>
      </c>
      <c r="DM34" s="154"/>
      <c r="DN34" s="153">
        <f>DK34</f>
        <v>0</v>
      </c>
      <c r="DO34" s="154"/>
      <c r="DQ34" s="149" t="s">
        <v>9</v>
      </c>
      <c r="DR34" s="152"/>
      <c r="DS34" s="6">
        <v>0</v>
      </c>
      <c r="DT34" s="153">
        <f>DS34</f>
        <v>0</v>
      </c>
      <c r="DU34" s="154"/>
      <c r="DV34" s="153">
        <f>DS34</f>
        <v>0</v>
      </c>
      <c r="DW34" s="154"/>
      <c r="DY34" s="149" t="s">
        <v>9</v>
      </c>
      <c r="DZ34" s="152"/>
      <c r="EA34" s="6">
        <v>0</v>
      </c>
      <c r="EB34" s="153">
        <f>EA34</f>
        <v>0</v>
      </c>
      <c r="EC34" s="154"/>
      <c r="ED34" s="153">
        <f>EA34</f>
        <v>0</v>
      </c>
      <c r="EE34" s="154"/>
      <c r="EG34" s="149" t="s">
        <v>9</v>
      </c>
      <c r="EH34" s="152"/>
      <c r="EI34" s="6">
        <v>0</v>
      </c>
      <c r="EJ34" s="153">
        <f>EI34</f>
        <v>0</v>
      </c>
      <c r="EK34" s="154"/>
      <c r="EL34" s="153">
        <f>EI34</f>
        <v>0</v>
      </c>
      <c r="EM34" s="154"/>
      <c r="EO34" s="149" t="s">
        <v>9</v>
      </c>
      <c r="EP34" s="152"/>
      <c r="EQ34" s="6">
        <v>0</v>
      </c>
      <c r="ER34" s="153">
        <f>EQ34</f>
        <v>0</v>
      </c>
      <c r="ES34" s="154"/>
      <c r="ET34" s="153">
        <f>EQ34</f>
        <v>0</v>
      </c>
      <c r="EU34" s="154"/>
      <c r="EW34" s="149" t="s">
        <v>9</v>
      </c>
      <c r="EX34" s="152"/>
      <c r="EY34" s="6">
        <v>0</v>
      </c>
      <c r="EZ34" s="153">
        <f>EY34</f>
        <v>0</v>
      </c>
      <c r="FA34" s="154"/>
      <c r="FB34" s="153">
        <f>EY34</f>
        <v>0</v>
      </c>
      <c r="FC34" s="154"/>
      <c r="FE34" s="149" t="s">
        <v>9</v>
      </c>
      <c r="FF34" s="152"/>
      <c r="FG34" s="6">
        <v>0</v>
      </c>
      <c r="FH34" s="153">
        <f>FG34</f>
        <v>0</v>
      </c>
      <c r="FI34" s="154"/>
      <c r="FJ34" s="153">
        <f>FG34</f>
        <v>0</v>
      </c>
      <c r="FK34" s="154"/>
      <c r="FM34" s="149" t="s">
        <v>9</v>
      </c>
      <c r="FN34" s="152"/>
      <c r="FO34" s="6">
        <v>0</v>
      </c>
      <c r="FP34" s="153">
        <f>FO34</f>
        <v>0</v>
      </c>
      <c r="FQ34" s="154"/>
      <c r="FR34" s="153">
        <f>FO34</f>
        <v>0</v>
      </c>
      <c r="FS34" s="154"/>
      <c r="FU34" s="149" t="s">
        <v>9</v>
      </c>
      <c r="FV34" s="152"/>
      <c r="FW34" s="6">
        <v>0</v>
      </c>
      <c r="FX34" s="153">
        <f>FW34</f>
        <v>0</v>
      </c>
      <c r="FY34" s="154"/>
      <c r="FZ34" s="153">
        <f>FW34</f>
        <v>0</v>
      </c>
      <c r="GA34" s="154"/>
      <c r="GC34" s="149" t="s">
        <v>9</v>
      </c>
      <c r="GD34" s="152"/>
      <c r="GE34" s="6">
        <v>0</v>
      </c>
      <c r="GF34" s="153">
        <f>GE34</f>
        <v>0</v>
      </c>
      <c r="GG34" s="154"/>
      <c r="GH34" s="153">
        <f>GE34</f>
        <v>0</v>
      </c>
      <c r="GI34" s="154"/>
      <c r="GK34" s="149" t="s">
        <v>9</v>
      </c>
      <c r="GL34" s="152"/>
      <c r="GM34" s="6">
        <v>0</v>
      </c>
      <c r="GN34" s="153">
        <f>GM34</f>
        <v>0</v>
      </c>
      <c r="GO34" s="154"/>
      <c r="GP34" s="153">
        <f>GM34</f>
        <v>0</v>
      </c>
      <c r="GQ34" s="154"/>
    </row>
    <row r="35" spans="1:19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  <c r="CC35" s="149" t="s">
        <v>10</v>
      </c>
      <c r="CD35" s="152"/>
      <c r="CE35" s="4">
        <v>0</v>
      </c>
      <c r="CF35" s="155">
        <f>CE35</f>
        <v>0</v>
      </c>
      <c r="CG35" s="156"/>
      <c r="CH35" s="155">
        <f>CE35</f>
        <v>0</v>
      </c>
      <c r="CI35" s="156"/>
      <c r="CK35" s="149" t="s">
        <v>10</v>
      </c>
      <c r="CL35" s="152"/>
      <c r="CM35" s="4">
        <v>0</v>
      </c>
      <c r="CN35" s="155">
        <f>CM35</f>
        <v>0</v>
      </c>
      <c r="CO35" s="156"/>
      <c r="CP35" s="155">
        <f>CM35</f>
        <v>0</v>
      </c>
      <c r="CQ35" s="156"/>
      <c r="CS35" s="149" t="s">
        <v>10</v>
      </c>
      <c r="CT35" s="152"/>
      <c r="CU35" s="4">
        <v>0</v>
      </c>
      <c r="CV35" s="155">
        <f>CU35</f>
        <v>0</v>
      </c>
      <c r="CW35" s="156"/>
      <c r="CX35" s="155">
        <f>CU35</f>
        <v>0</v>
      </c>
      <c r="CY35" s="156"/>
      <c r="DA35" s="149" t="s">
        <v>10</v>
      </c>
      <c r="DB35" s="152"/>
      <c r="DC35" s="4">
        <v>0</v>
      </c>
      <c r="DD35" s="155">
        <f>DC35</f>
        <v>0</v>
      </c>
      <c r="DE35" s="156"/>
      <c r="DF35" s="155">
        <f>DC35</f>
        <v>0</v>
      </c>
      <c r="DG35" s="156"/>
      <c r="DI35" s="149" t="s">
        <v>10</v>
      </c>
      <c r="DJ35" s="152"/>
      <c r="DK35" s="4">
        <v>0</v>
      </c>
      <c r="DL35" s="155">
        <f>DK35</f>
        <v>0</v>
      </c>
      <c r="DM35" s="156"/>
      <c r="DN35" s="155">
        <f>DK35</f>
        <v>0</v>
      </c>
      <c r="DO35" s="156"/>
      <c r="DQ35" s="149" t="s">
        <v>10</v>
      </c>
      <c r="DR35" s="152"/>
      <c r="DS35" s="4">
        <v>0</v>
      </c>
      <c r="DT35" s="155">
        <f>DS35</f>
        <v>0</v>
      </c>
      <c r="DU35" s="156"/>
      <c r="DV35" s="155">
        <f>DS35</f>
        <v>0</v>
      </c>
      <c r="DW35" s="156"/>
      <c r="DY35" s="149" t="s">
        <v>10</v>
      </c>
      <c r="DZ35" s="152"/>
      <c r="EA35" s="4">
        <v>0</v>
      </c>
      <c r="EB35" s="155">
        <f>EA35</f>
        <v>0</v>
      </c>
      <c r="EC35" s="156"/>
      <c r="ED35" s="155">
        <f>EA35</f>
        <v>0</v>
      </c>
      <c r="EE35" s="156"/>
      <c r="EG35" s="149" t="s">
        <v>10</v>
      </c>
      <c r="EH35" s="152"/>
      <c r="EI35" s="4">
        <v>0</v>
      </c>
      <c r="EJ35" s="155">
        <f>EI35</f>
        <v>0</v>
      </c>
      <c r="EK35" s="156"/>
      <c r="EL35" s="155">
        <f>EI35</f>
        <v>0</v>
      </c>
      <c r="EM35" s="156"/>
      <c r="EO35" s="149" t="s">
        <v>10</v>
      </c>
      <c r="EP35" s="152"/>
      <c r="EQ35" s="4">
        <v>0</v>
      </c>
      <c r="ER35" s="155">
        <f>EQ35</f>
        <v>0</v>
      </c>
      <c r="ES35" s="156"/>
      <c r="ET35" s="155">
        <f>EQ35</f>
        <v>0</v>
      </c>
      <c r="EU35" s="156"/>
      <c r="EW35" s="149" t="s">
        <v>10</v>
      </c>
      <c r="EX35" s="152"/>
      <c r="EY35" s="4">
        <v>0</v>
      </c>
      <c r="EZ35" s="155">
        <f>EY35</f>
        <v>0</v>
      </c>
      <c r="FA35" s="156"/>
      <c r="FB35" s="155">
        <f>EY35</f>
        <v>0</v>
      </c>
      <c r="FC35" s="156"/>
      <c r="FE35" s="149" t="s">
        <v>10</v>
      </c>
      <c r="FF35" s="152"/>
      <c r="FG35" s="4">
        <v>0</v>
      </c>
      <c r="FH35" s="155">
        <f>FG35</f>
        <v>0</v>
      </c>
      <c r="FI35" s="156"/>
      <c r="FJ35" s="155">
        <f>FG35</f>
        <v>0</v>
      </c>
      <c r="FK35" s="156"/>
      <c r="FM35" s="149" t="s">
        <v>10</v>
      </c>
      <c r="FN35" s="152"/>
      <c r="FO35" s="4">
        <v>0</v>
      </c>
      <c r="FP35" s="155">
        <f>FO35</f>
        <v>0</v>
      </c>
      <c r="FQ35" s="156"/>
      <c r="FR35" s="155">
        <f>FO35</f>
        <v>0</v>
      </c>
      <c r="FS35" s="156"/>
      <c r="FU35" s="149" t="s">
        <v>10</v>
      </c>
      <c r="FV35" s="152"/>
      <c r="FW35" s="4">
        <v>0</v>
      </c>
      <c r="FX35" s="155">
        <f>FW35</f>
        <v>0</v>
      </c>
      <c r="FY35" s="156"/>
      <c r="FZ35" s="155">
        <f>FW35</f>
        <v>0</v>
      </c>
      <c r="GA35" s="156"/>
      <c r="GC35" s="149" t="s">
        <v>10</v>
      </c>
      <c r="GD35" s="152"/>
      <c r="GE35" s="4">
        <v>0</v>
      </c>
      <c r="GF35" s="155">
        <f>GE35</f>
        <v>0</v>
      </c>
      <c r="GG35" s="156"/>
      <c r="GH35" s="155">
        <f>GE35</f>
        <v>0</v>
      </c>
      <c r="GI35" s="156"/>
      <c r="GK35" s="149" t="s">
        <v>10</v>
      </c>
      <c r="GL35" s="152"/>
      <c r="GM35" s="4">
        <v>0</v>
      </c>
      <c r="GN35" s="155">
        <f>GM35</f>
        <v>0</v>
      </c>
      <c r="GO35" s="156"/>
      <c r="GP35" s="155">
        <f>GM35</f>
        <v>0</v>
      </c>
      <c r="GQ35" s="156"/>
    </row>
    <row r="36" spans="1:19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  <c r="CC36" s="133" t="s">
        <v>11</v>
      </c>
      <c r="CD36" s="135"/>
      <c r="CE36" s="7">
        <f>(CE33/300)-CE35</f>
        <v>0</v>
      </c>
      <c r="CF36" s="159">
        <f>(CF33/300)-CF35</f>
        <v>0</v>
      </c>
      <c r="CG36" s="160"/>
      <c r="CH36" s="157">
        <f>(CH33/300)-CH35</f>
        <v>0</v>
      </c>
      <c r="CI36" s="158"/>
      <c r="CK36" s="133" t="s">
        <v>11</v>
      </c>
      <c r="CL36" s="135"/>
      <c r="CM36" s="7">
        <f>(CM33/300)-CM35</f>
        <v>0</v>
      </c>
      <c r="CN36" s="159">
        <f>(CN33/300)-CN35</f>
        <v>0</v>
      </c>
      <c r="CO36" s="160"/>
      <c r="CP36" s="157">
        <f>(CP33/300)-CP35</f>
        <v>0</v>
      </c>
      <c r="CQ36" s="158"/>
      <c r="CS36" s="133" t="s">
        <v>11</v>
      </c>
      <c r="CT36" s="135"/>
      <c r="CU36" s="7">
        <f>(CU33/300)-CU35</f>
        <v>0</v>
      </c>
      <c r="CV36" s="159">
        <f>(CV33/300)-CV35</f>
        <v>0</v>
      </c>
      <c r="CW36" s="160"/>
      <c r="CX36" s="157">
        <f>(CX33/300)-CX35</f>
        <v>0</v>
      </c>
      <c r="CY36" s="158"/>
      <c r="DA36" s="133" t="s">
        <v>11</v>
      </c>
      <c r="DB36" s="135"/>
      <c r="DC36" s="7">
        <f>(DC33/300)-DC35</f>
        <v>0</v>
      </c>
      <c r="DD36" s="159">
        <f>(DD33/300)-DD35</f>
        <v>0</v>
      </c>
      <c r="DE36" s="160"/>
      <c r="DF36" s="157">
        <f>(DF33/300)-DF35</f>
        <v>0</v>
      </c>
      <c r="DG36" s="158"/>
      <c r="DI36" s="133" t="s">
        <v>11</v>
      </c>
      <c r="DJ36" s="135"/>
      <c r="DK36" s="7">
        <f>(DK33/300)-DK35</f>
        <v>0</v>
      </c>
      <c r="DL36" s="159">
        <f>(DL33/300)-DL35</f>
        <v>0</v>
      </c>
      <c r="DM36" s="160"/>
      <c r="DN36" s="157">
        <f>(DN33/300)-DN35</f>
        <v>0</v>
      </c>
      <c r="DO36" s="158"/>
      <c r="DQ36" s="133" t="s">
        <v>11</v>
      </c>
      <c r="DR36" s="135"/>
      <c r="DS36" s="7">
        <f>(DS33/300)-DS35</f>
        <v>0</v>
      </c>
      <c r="DT36" s="159">
        <f>(DT33/300)-DT35</f>
        <v>0</v>
      </c>
      <c r="DU36" s="160"/>
      <c r="DV36" s="157">
        <f>(DV33/300)-DV35</f>
        <v>0</v>
      </c>
      <c r="DW36" s="158"/>
      <c r="DY36" s="133" t="s">
        <v>11</v>
      </c>
      <c r="DZ36" s="135"/>
      <c r="EA36" s="7">
        <f>(EA33/300)-EA35</f>
        <v>0</v>
      </c>
      <c r="EB36" s="159">
        <f>(EB33/300)-EB35</f>
        <v>0</v>
      </c>
      <c r="EC36" s="160"/>
      <c r="ED36" s="157">
        <f>(ED33/300)-ED35</f>
        <v>0</v>
      </c>
      <c r="EE36" s="158"/>
      <c r="EG36" s="133" t="s">
        <v>11</v>
      </c>
      <c r="EH36" s="135"/>
      <c r="EI36" s="7">
        <f>(EI33/300)-EI35</f>
        <v>0</v>
      </c>
      <c r="EJ36" s="159">
        <f>(EJ33/300)-EJ35</f>
        <v>0</v>
      </c>
      <c r="EK36" s="160"/>
      <c r="EL36" s="157">
        <f>(EL33/300)-EL35</f>
        <v>0</v>
      </c>
      <c r="EM36" s="158"/>
      <c r="EO36" s="133" t="s">
        <v>11</v>
      </c>
      <c r="EP36" s="135"/>
      <c r="EQ36" s="7">
        <f>(EQ33/300)-EQ35</f>
        <v>0</v>
      </c>
      <c r="ER36" s="159">
        <f>(ER33/300)-ER35</f>
        <v>0</v>
      </c>
      <c r="ES36" s="160"/>
      <c r="ET36" s="157">
        <f>(ET33/300)-ET35</f>
        <v>0</v>
      </c>
      <c r="EU36" s="158"/>
      <c r="EW36" s="133" t="s">
        <v>11</v>
      </c>
      <c r="EX36" s="135"/>
      <c r="EY36" s="7">
        <f>(EY33/300)-EY35</f>
        <v>0</v>
      </c>
      <c r="EZ36" s="159">
        <f>(EZ33/300)-EZ35</f>
        <v>0</v>
      </c>
      <c r="FA36" s="160"/>
      <c r="FB36" s="157">
        <f>(FB33/300)-FB35</f>
        <v>0</v>
      </c>
      <c r="FC36" s="158"/>
      <c r="FE36" s="133" t="s">
        <v>11</v>
      </c>
      <c r="FF36" s="135"/>
      <c r="FG36" s="7">
        <f>(FG33/300)-FG35</f>
        <v>0</v>
      </c>
      <c r="FH36" s="159">
        <f>(FH33/300)-FH35</f>
        <v>0</v>
      </c>
      <c r="FI36" s="160"/>
      <c r="FJ36" s="157">
        <f>(FJ33/300)-FJ35</f>
        <v>0</v>
      </c>
      <c r="FK36" s="158"/>
      <c r="FM36" s="133" t="s">
        <v>11</v>
      </c>
      <c r="FN36" s="135"/>
      <c r="FO36" s="7">
        <f>(FO33/300)-FO35</f>
        <v>0</v>
      </c>
      <c r="FP36" s="159">
        <f>(FP33/300)-FP35</f>
        <v>0</v>
      </c>
      <c r="FQ36" s="160"/>
      <c r="FR36" s="157">
        <f>(FR33/300)-FR35</f>
        <v>0</v>
      </c>
      <c r="FS36" s="158"/>
      <c r="FU36" s="133" t="s">
        <v>11</v>
      </c>
      <c r="FV36" s="135"/>
      <c r="FW36" s="7">
        <f>(FW33/300)-FW35</f>
        <v>0</v>
      </c>
      <c r="FX36" s="159">
        <f>(FX33/300)-FX35</f>
        <v>0</v>
      </c>
      <c r="FY36" s="160"/>
      <c r="FZ36" s="157">
        <f>(FZ33/300)-FZ35</f>
        <v>0</v>
      </c>
      <c r="GA36" s="158"/>
      <c r="GC36" s="133" t="s">
        <v>11</v>
      </c>
      <c r="GD36" s="135"/>
      <c r="GE36" s="7">
        <f>(GE33/300)-GE35</f>
        <v>0</v>
      </c>
      <c r="GF36" s="159">
        <f>(GF33/300)-GF35</f>
        <v>0</v>
      </c>
      <c r="GG36" s="160"/>
      <c r="GH36" s="157">
        <f>(GH33/300)-GH35</f>
        <v>0</v>
      </c>
      <c r="GI36" s="158"/>
      <c r="GK36" s="133" t="s">
        <v>11</v>
      </c>
      <c r="GL36" s="135"/>
      <c r="GM36" s="7">
        <f>(GM33/300)-GM35</f>
        <v>0</v>
      </c>
      <c r="GN36" s="159">
        <f>(GN33/300)-GN35</f>
        <v>0</v>
      </c>
      <c r="GO36" s="160"/>
      <c r="GP36" s="157">
        <f>(GP33/300)-GP35</f>
        <v>0</v>
      </c>
      <c r="GQ36" s="158"/>
    </row>
    <row r="37" spans="1:199" ht="17" thickBot="1" x14ac:dyDescent="0.25"/>
    <row r="38" spans="1:199" s="20" customFormat="1" ht="19" customHeight="1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88" t="s">
        <v>52</v>
      </c>
      <c r="M38" s="189"/>
      <c r="N38"/>
      <c r="O38"/>
    </row>
    <row r="39" spans="1:199" s="16" customFormat="1" ht="46" customHeight="1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62" t="s">
        <v>5</v>
      </c>
      <c r="M39" s="45" t="s">
        <v>13</v>
      </c>
      <c r="N39"/>
      <c r="O39"/>
    </row>
    <row r="40" spans="1:19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RANK(D40,D$40:D$64)</f>
        <v>1</v>
      </c>
      <c r="F40" s="21">
        <f>D33</f>
        <v>0</v>
      </c>
      <c r="G40" s="23">
        <f>D36</f>
        <v>0</v>
      </c>
      <c r="H40" s="49">
        <f>RANK(G40,G$40:G$64)</f>
        <v>1</v>
      </c>
      <c r="I40" s="21">
        <f>F33</f>
        <v>0</v>
      </c>
      <c r="J40" s="23">
        <f>F36</f>
        <v>0</v>
      </c>
      <c r="K40" s="49">
        <f>RANK(J40,J$40:J$64)</f>
        <v>1</v>
      </c>
      <c r="L40" s="63">
        <f>(D40+G40)/2</f>
        <v>0</v>
      </c>
      <c r="M40" s="49">
        <f>RANK(L40,L$40:L$64)</f>
        <v>1</v>
      </c>
    </row>
    <row r="41" spans="1:19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64" si="72">RANK(D41,D$40:D$64)</f>
        <v>1</v>
      </c>
      <c r="F41" s="21">
        <f>L33</f>
        <v>0</v>
      </c>
      <c r="G41" s="23">
        <f>L36</f>
        <v>0</v>
      </c>
      <c r="H41" s="49">
        <f t="shared" ref="H41:H64" si="73">RANK(G41,G$40:G$64)</f>
        <v>1</v>
      </c>
      <c r="I41" s="21">
        <f>N33</f>
        <v>0</v>
      </c>
      <c r="J41" s="23">
        <f>N36</f>
        <v>0</v>
      </c>
      <c r="K41" s="49">
        <f t="shared" ref="K41:K64" si="74">RANK(J41,J$40:J$64)</f>
        <v>1</v>
      </c>
      <c r="L41" s="63">
        <f t="shared" ref="L41:L64" si="75">(D41+G41)/2</f>
        <v>0</v>
      </c>
      <c r="M41" s="49">
        <f t="shared" ref="M41:M64" si="76">RANK(L41,L$40:L$64)</f>
        <v>1</v>
      </c>
    </row>
    <row r="42" spans="1:19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72"/>
        <v>1</v>
      </c>
      <c r="F42" s="21">
        <f>T33</f>
        <v>0</v>
      </c>
      <c r="G42" s="23">
        <f>T36</f>
        <v>0</v>
      </c>
      <c r="H42" s="49">
        <f t="shared" si="73"/>
        <v>1</v>
      </c>
      <c r="I42" s="21">
        <f>V33</f>
        <v>0</v>
      </c>
      <c r="J42" s="23">
        <f>V36</f>
        <v>0</v>
      </c>
      <c r="K42" s="49">
        <f t="shared" si="74"/>
        <v>1</v>
      </c>
      <c r="L42" s="63">
        <f t="shared" si="75"/>
        <v>0</v>
      </c>
      <c r="M42" s="49">
        <f t="shared" si="76"/>
        <v>1</v>
      </c>
    </row>
    <row r="43" spans="1:19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72"/>
        <v>1</v>
      </c>
      <c r="F43" s="21">
        <f>AB33</f>
        <v>0</v>
      </c>
      <c r="G43" s="23">
        <f>AB36</f>
        <v>0</v>
      </c>
      <c r="H43" s="49">
        <f t="shared" si="73"/>
        <v>1</v>
      </c>
      <c r="I43" s="21">
        <f>AD33</f>
        <v>0</v>
      </c>
      <c r="J43" s="23">
        <f>AD36</f>
        <v>0</v>
      </c>
      <c r="K43" s="49">
        <f t="shared" si="74"/>
        <v>1</v>
      </c>
      <c r="L43" s="63">
        <f t="shared" si="75"/>
        <v>0</v>
      </c>
      <c r="M43" s="49">
        <f t="shared" si="76"/>
        <v>1</v>
      </c>
    </row>
    <row r="44" spans="1:19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72"/>
        <v>1</v>
      </c>
      <c r="F44" s="21">
        <f>AJ33</f>
        <v>0</v>
      </c>
      <c r="G44" s="23">
        <f>AJ36</f>
        <v>0</v>
      </c>
      <c r="H44" s="49">
        <f t="shared" si="73"/>
        <v>1</v>
      </c>
      <c r="I44" s="21">
        <f>AL33</f>
        <v>0</v>
      </c>
      <c r="J44" s="23">
        <f>AL36</f>
        <v>0</v>
      </c>
      <c r="K44" s="49">
        <f t="shared" si="74"/>
        <v>1</v>
      </c>
      <c r="L44" s="63">
        <f t="shared" si="75"/>
        <v>0</v>
      </c>
      <c r="M44" s="49">
        <f t="shared" si="76"/>
        <v>1</v>
      </c>
    </row>
    <row r="45" spans="1:19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72"/>
        <v>1</v>
      </c>
      <c r="F45" s="21">
        <f>AR33</f>
        <v>0</v>
      </c>
      <c r="G45" s="23">
        <f>AR36</f>
        <v>0</v>
      </c>
      <c r="H45" s="49">
        <f t="shared" si="73"/>
        <v>1</v>
      </c>
      <c r="I45" s="21">
        <f>AT33</f>
        <v>0</v>
      </c>
      <c r="J45" s="23">
        <f>AT36</f>
        <v>0</v>
      </c>
      <c r="K45" s="49">
        <f t="shared" si="74"/>
        <v>1</v>
      </c>
      <c r="L45" s="63">
        <f t="shared" si="75"/>
        <v>0</v>
      </c>
      <c r="M45" s="49">
        <f t="shared" si="76"/>
        <v>1</v>
      </c>
    </row>
    <row r="46" spans="1:19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72"/>
        <v>1</v>
      </c>
      <c r="F46" s="21">
        <f>AZ33</f>
        <v>0</v>
      </c>
      <c r="G46" s="23">
        <f>AZ36</f>
        <v>0</v>
      </c>
      <c r="H46" s="49">
        <f t="shared" si="73"/>
        <v>1</v>
      </c>
      <c r="I46" s="21">
        <f>BB33</f>
        <v>0</v>
      </c>
      <c r="J46" s="23">
        <f>BB36</f>
        <v>0</v>
      </c>
      <c r="K46" s="49">
        <f t="shared" si="74"/>
        <v>1</v>
      </c>
      <c r="L46" s="63">
        <f t="shared" si="75"/>
        <v>0</v>
      </c>
      <c r="M46" s="49">
        <f t="shared" si="76"/>
        <v>1</v>
      </c>
    </row>
    <row r="47" spans="1:19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72"/>
        <v>1</v>
      </c>
      <c r="F47" s="21">
        <f>BH33</f>
        <v>0</v>
      </c>
      <c r="G47" s="23">
        <f>BH36</f>
        <v>0</v>
      </c>
      <c r="H47" s="49">
        <f t="shared" si="73"/>
        <v>1</v>
      </c>
      <c r="I47" s="21">
        <f>BJ33</f>
        <v>0</v>
      </c>
      <c r="J47" s="23">
        <f>BJ36</f>
        <v>0</v>
      </c>
      <c r="K47" s="49">
        <f t="shared" si="74"/>
        <v>1</v>
      </c>
      <c r="L47" s="63">
        <f t="shared" si="75"/>
        <v>0</v>
      </c>
      <c r="M47" s="49">
        <f t="shared" si="76"/>
        <v>1</v>
      </c>
    </row>
    <row r="48" spans="1:19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72"/>
        <v>1</v>
      </c>
      <c r="F48" s="21">
        <f>BP33</f>
        <v>0</v>
      </c>
      <c r="G48" s="23">
        <f>BP36</f>
        <v>0</v>
      </c>
      <c r="H48" s="49">
        <f t="shared" si="73"/>
        <v>1</v>
      </c>
      <c r="I48" s="21">
        <f>BR33</f>
        <v>0</v>
      </c>
      <c r="J48" s="23">
        <f>BR36</f>
        <v>0</v>
      </c>
      <c r="K48" s="49">
        <f t="shared" si="74"/>
        <v>1</v>
      </c>
      <c r="L48" s="63">
        <f t="shared" si="75"/>
        <v>0</v>
      </c>
      <c r="M48" s="49">
        <f t="shared" si="76"/>
        <v>1</v>
      </c>
    </row>
    <row r="49" spans="1:13" ht="19" x14ac:dyDescent="0.25">
      <c r="A49" s="161" t="str">
        <f>BU2</f>
        <v>CHEVAL N10</v>
      </c>
      <c r="B49" s="88"/>
      <c r="C49" s="21">
        <f>BW33</f>
        <v>0</v>
      </c>
      <c r="D49" s="23">
        <f>BW36</f>
        <v>0</v>
      </c>
      <c r="E49" s="49">
        <f t="shared" si="72"/>
        <v>1</v>
      </c>
      <c r="F49" s="21">
        <f>BX33</f>
        <v>0</v>
      </c>
      <c r="G49" s="23">
        <f>BX36</f>
        <v>0</v>
      </c>
      <c r="H49" s="49">
        <f t="shared" si="73"/>
        <v>1</v>
      </c>
      <c r="I49" s="21">
        <f>BZ33</f>
        <v>0</v>
      </c>
      <c r="J49" s="23">
        <f>BZ36</f>
        <v>0</v>
      </c>
      <c r="K49" s="49">
        <f t="shared" si="74"/>
        <v>1</v>
      </c>
      <c r="L49" s="63">
        <f t="shared" si="75"/>
        <v>0</v>
      </c>
      <c r="M49" s="49">
        <f t="shared" si="76"/>
        <v>1</v>
      </c>
    </row>
    <row r="50" spans="1:13" ht="19" x14ac:dyDescent="0.25">
      <c r="A50" s="161" t="str">
        <f>CC2</f>
        <v>CHEVAL N11</v>
      </c>
      <c r="B50" s="88"/>
      <c r="C50" s="59">
        <f>CE33</f>
        <v>0</v>
      </c>
      <c r="D50" s="58">
        <f>CE36</f>
        <v>0</v>
      </c>
      <c r="E50" s="49">
        <f t="shared" si="72"/>
        <v>1</v>
      </c>
      <c r="F50" s="59">
        <f>CF33</f>
        <v>0</v>
      </c>
      <c r="G50" s="58">
        <f>CF36</f>
        <v>0</v>
      </c>
      <c r="H50" s="49">
        <f t="shared" si="73"/>
        <v>1</v>
      </c>
      <c r="I50" s="59">
        <f>CH33</f>
        <v>0</v>
      </c>
      <c r="J50" s="58">
        <f>CH36</f>
        <v>0</v>
      </c>
      <c r="K50" s="49">
        <f t="shared" si="74"/>
        <v>1</v>
      </c>
      <c r="L50" s="63">
        <f t="shared" si="75"/>
        <v>0</v>
      </c>
      <c r="M50" s="49">
        <f t="shared" si="76"/>
        <v>1</v>
      </c>
    </row>
    <row r="51" spans="1:13" ht="19" x14ac:dyDescent="0.25">
      <c r="A51" s="161" t="str">
        <f>CK2</f>
        <v>CHEVAL N12</v>
      </c>
      <c r="B51" s="88"/>
      <c r="C51" s="59">
        <f>CM33</f>
        <v>0</v>
      </c>
      <c r="D51" s="58">
        <f>CM36</f>
        <v>0</v>
      </c>
      <c r="E51" s="49">
        <f t="shared" si="72"/>
        <v>1</v>
      </c>
      <c r="F51" s="59">
        <f>CN33</f>
        <v>0</v>
      </c>
      <c r="G51" s="58">
        <f>CN36</f>
        <v>0</v>
      </c>
      <c r="H51" s="49">
        <f t="shared" si="73"/>
        <v>1</v>
      </c>
      <c r="I51" s="59">
        <f>CP33</f>
        <v>0</v>
      </c>
      <c r="J51" s="58">
        <f>CP36</f>
        <v>0</v>
      </c>
      <c r="K51" s="49">
        <f t="shared" si="74"/>
        <v>1</v>
      </c>
      <c r="L51" s="63">
        <f t="shared" si="75"/>
        <v>0</v>
      </c>
      <c r="M51" s="49">
        <f t="shared" si="76"/>
        <v>1</v>
      </c>
    </row>
    <row r="52" spans="1:13" ht="19" x14ac:dyDescent="0.25">
      <c r="A52" s="161" t="str">
        <f>CS2</f>
        <v>CHEVAL N13</v>
      </c>
      <c r="B52" s="88"/>
      <c r="C52" s="59">
        <f>CU33</f>
        <v>0</v>
      </c>
      <c r="D52" s="58">
        <f>CU36</f>
        <v>0</v>
      </c>
      <c r="E52" s="49">
        <f t="shared" si="72"/>
        <v>1</v>
      </c>
      <c r="F52" s="59">
        <f>CV33</f>
        <v>0</v>
      </c>
      <c r="G52" s="58">
        <f>CV36</f>
        <v>0</v>
      </c>
      <c r="H52" s="49">
        <f t="shared" si="73"/>
        <v>1</v>
      </c>
      <c r="I52" s="59">
        <f>CX33</f>
        <v>0</v>
      </c>
      <c r="J52" s="58">
        <f>CX36</f>
        <v>0</v>
      </c>
      <c r="K52" s="49">
        <f t="shared" si="74"/>
        <v>1</v>
      </c>
      <c r="L52" s="63">
        <f t="shared" si="75"/>
        <v>0</v>
      </c>
      <c r="M52" s="49">
        <f t="shared" si="76"/>
        <v>1</v>
      </c>
    </row>
    <row r="53" spans="1:13" ht="19" x14ac:dyDescent="0.25">
      <c r="A53" s="161" t="str">
        <f>DA2</f>
        <v>CHEVAL N14</v>
      </c>
      <c r="B53" s="88"/>
      <c r="C53" s="59">
        <f>DC33</f>
        <v>0</v>
      </c>
      <c r="D53" s="58">
        <f>DC36</f>
        <v>0</v>
      </c>
      <c r="E53" s="49">
        <f t="shared" si="72"/>
        <v>1</v>
      </c>
      <c r="F53" s="59">
        <f>DD33</f>
        <v>0</v>
      </c>
      <c r="G53" s="58">
        <f>DD36</f>
        <v>0</v>
      </c>
      <c r="H53" s="49">
        <f t="shared" si="73"/>
        <v>1</v>
      </c>
      <c r="I53" s="59">
        <f>DF33</f>
        <v>0</v>
      </c>
      <c r="J53" s="58">
        <f>DF36</f>
        <v>0</v>
      </c>
      <c r="K53" s="49">
        <f t="shared" si="74"/>
        <v>1</v>
      </c>
      <c r="L53" s="63">
        <f t="shared" si="75"/>
        <v>0</v>
      </c>
      <c r="M53" s="49">
        <f t="shared" si="76"/>
        <v>1</v>
      </c>
    </row>
    <row r="54" spans="1:13" ht="19" x14ac:dyDescent="0.25">
      <c r="A54" s="161" t="str">
        <f>DI2</f>
        <v>CHEVAL N15</v>
      </c>
      <c r="B54" s="88"/>
      <c r="C54" s="59">
        <f>DK33</f>
        <v>0</v>
      </c>
      <c r="D54" s="58">
        <f>DK36</f>
        <v>0</v>
      </c>
      <c r="E54" s="49">
        <f t="shared" si="72"/>
        <v>1</v>
      </c>
      <c r="F54" s="59">
        <f>DL33</f>
        <v>0</v>
      </c>
      <c r="G54" s="58">
        <f>DL36</f>
        <v>0</v>
      </c>
      <c r="H54" s="49">
        <f t="shared" si="73"/>
        <v>1</v>
      </c>
      <c r="I54" s="59">
        <f>DN33</f>
        <v>0</v>
      </c>
      <c r="J54" s="58">
        <f>DN36</f>
        <v>0</v>
      </c>
      <c r="K54" s="49">
        <f t="shared" si="74"/>
        <v>1</v>
      </c>
      <c r="L54" s="63">
        <f t="shared" si="75"/>
        <v>0</v>
      </c>
      <c r="M54" s="49">
        <f t="shared" si="76"/>
        <v>1</v>
      </c>
    </row>
    <row r="55" spans="1:13" ht="19" x14ac:dyDescent="0.25">
      <c r="A55" s="161" t="str">
        <f>DQ2</f>
        <v>CHEVAL N16</v>
      </c>
      <c r="B55" s="88"/>
      <c r="C55" s="59">
        <f>DS33</f>
        <v>0</v>
      </c>
      <c r="D55" s="58">
        <f>DS36</f>
        <v>0</v>
      </c>
      <c r="E55" s="49">
        <f t="shared" si="72"/>
        <v>1</v>
      </c>
      <c r="F55" s="59">
        <f>DT33</f>
        <v>0</v>
      </c>
      <c r="G55" s="58">
        <f>DT36</f>
        <v>0</v>
      </c>
      <c r="H55" s="49">
        <f t="shared" si="73"/>
        <v>1</v>
      </c>
      <c r="I55" s="59">
        <f>DV33</f>
        <v>0</v>
      </c>
      <c r="J55" s="58">
        <f>DV36</f>
        <v>0</v>
      </c>
      <c r="K55" s="49">
        <f t="shared" si="74"/>
        <v>1</v>
      </c>
      <c r="L55" s="63">
        <f t="shared" si="75"/>
        <v>0</v>
      </c>
      <c r="M55" s="49">
        <f t="shared" si="76"/>
        <v>1</v>
      </c>
    </row>
    <row r="56" spans="1:13" ht="19" x14ac:dyDescent="0.25">
      <c r="A56" s="161" t="str">
        <f>DY2</f>
        <v>CHEVAL N17</v>
      </c>
      <c r="B56" s="88"/>
      <c r="C56" s="59">
        <f>EA33</f>
        <v>0</v>
      </c>
      <c r="D56" s="58">
        <f>EA36</f>
        <v>0</v>
      </c>
      <c r="E56" s="49">
        <f t="shared" si="72"/>
        <v>1</v>
      </c>
      <c r="F56" s="59">
        <f>EB33</f>
        <v>0</v>
      </c>
      <c r="G56" s="58">
        <f>EB36</f>
        <v>0</v>
      </c>
      <c r="H56" s="49">
        <f t="shared" si="73"/>
        <v>1</v>
      </c>
      <c r="I56" s="59">
        <f>ED33</f>
        <v>0</v>
      </c>
      <c r="J56" s="58">
        <f>ED36</f>
        <v>0</v>
      </c>
      <c r="K56" s="49">
        <f t="shared" si="74"/>
        <v>1</v>
      </c>
      <c r="L56" s="63">
        <f t="shared" si="75"/>
        <v>0</v>
      </c>
      <c r="M56" s="49">
        <f t="shared" si="76"/>
        <v>1</v>
      </c>
    </row>
    <row r="57" spans="1:13" ht="19" x14ac:dyDescent="0.25">
      <c r="A57" s="161" t="str">
        <f>EG2</f>
        <v>CHEVAL N18</v>
      </c>
      <c r="B57" s="88"/>
      <c r="C57" s="59">
        <f>EI33</f>
        <v>0</v>
      </c>
      <c r="D57" s="58">
        <f>EI36</f>
        <v>0</v>
      </c>
      <c r="E57" s="49">
        <f t="shared" si="72"/>
        <v>1</v>
      </c>
      <c r="F57" s="59">
        <f>EJ33</f>
        <v>0</v>
      </c>
      <c r="G57" s="58">
        <f>EJ36</f>
        <v>0</v>
      </c>
      <c r="H57" s="49">
        <f t="shared" si="73"/>
        <v>1</v>
      </c>
      <c r="I57" s="59">
        <f>EL33</f>
        <v>0</v>
      </c>
      <c r="J57" s="58">
        <f>EL36</f>
        <v>0</v>
      </c>
      <c r="K57" s="49">
        <f t="shared" si="74"/>
        <v>1</v>
      </c>
      <c r="L57" s="63">
        <f t="shared" si="75"/>
        <v>0</v>
      </c>
      <c r="M57" s="49">
        <f t="shared" si="76"/>
        <v>1</v>
      </c>
    </row>
    <row r="58" spans="1:13" ht="19" x14ac:dyDescent="0.25">
      <c r="A58" s="161" t="str">
        <f>EO2</f>
        <v>CHEVAL N19</v>
      </c>
      <c r="B58" s="88"/>
      <c r="C58" s="59">
        <f>EQ33</f>
        <v>0</v>
      </c>
      <c r="D58" s="58">
        <f>EQ36</f>
        <v>0</v>
      </c>
      <c r="E58" s="49">
        <f t="shared" si="72"/>
        <v>1</v>
      </c>
      <c r="F58" s="59">
        <f>ER33</f>
        <v>0</v>
      </c>
      <c r="G58" s="58">
        <f>ER36</f>
        <v>0</v>
      </c>
      <c r="H58" s="49">
        <f t="shared" si="73"/>
        <v>1</v>
      </c>
      <c r="I58" s="59">
        <f>ET33</f>
        <v>0</v>
      </c>
      <c r="J58" s="58">
        <f>ET36</f>
        <v>0</v>
      </c>
      <c r="K58" s="49">
        <f t="shared" si="74"/>
        <v>1</v>
      </c>
      <c r="L58" s="63">
        <f t="shared" si="75"/>
        <v>0</v>
      </c>
      <c r="M58" s="49">
        <f t="shared" si="76"/>
        <v>1</v>
      </c>
    </row>
    <row r="59" spans="1:13" ht="19" x14ac:dyDescent="0.25">
      <c r="A59" s="161" t="str">
        <f>EW2</f>
        <v>CHEVAL N20</v>
      </c>
      <c r="B59" s="88"/>
      <c r="C59" s="59">
        <f>EY33</f>
        <v>0</v>
      </c>
      <c r="D59" s="58">
        <f>EY36</f>
        <v>0</v>
      </c>
      <c r="E59" s="49">
        <f t="shared" si="72"/>
        <v>1</v>
      </c>
      <c r="F59" s="59">
        <f>EZ33</f>
        <v>0</v>
      </c>
      <c r="G59" s="58">
        <f>EZ36</f>
        <v>0</v>
      </c>
      <c r="H59" s="49">
        <f t="shared" si="73"/>
        <v>1</v>
      </c>
      <c r="I59" s="59">
        <f>FB33</f>
        <v>0</v>
      </c>
      <c r="J59" s="58">
        <f>FB36</f>
        <v>0</v>
      </c>
      <c r="K59" s="49">
        <f t="shared" si="74"/>
        <v>1</v>
      </c>
      <c r="L59" s="63">
        <f t="shared" si="75"/>
        <v>0</v>
      </c>
      <c r="M59" s="49">
        <f t="shared" si="76"/>
        <v>1</v>
      </c>
    </row>
    <row r="60" spans="1:13" ht="19" x14ac:dyDescent="0.25">
      <c r="A60" s="161" t="str">
        <f>FE2</f>
        <v>CHEVAL N21</v>
      </c>
      <c r="B60" s="88"/>
      <c r="C60" s="59">
        <f>FG33</f>
        <v>0</v>
      </c>
      <c r="D60" s="58">
        <f>FG36</f>
        <v>0</v>
      </c>
      <c r="E60" s="49">
        <f t="shared" si="72"/>
        <v>1</v>
      </c>
      <c r="F60" s="59">
        <f>FH33</f>
        <v>0</v>
      </c>
      <c r="G60" s="58">
        <f>FH36</f>
        <v>0</v>
      </c>
      <c r="H60" s="49">
        <f t="shared" si="73"/>
        <v>1</v>
      </c>
      <c r="I60" s="59">
        <f>FJ33</f>
        <v>0</v>
      </c>
      <c r="J60" s="58">
        <f>FJ36</f>
        <v>0</v>
      </c>
      <c r="K60" s="49">
        <f t="shared" si="74"/>
        <v>1</v>
      </c>
      <c r="L60" s="63">
        <f t="shared" si="75"/>
        <v>0</v>
      </c>
      <c r="M60" s="49">
        <f t="shared" si="76"/>
        <v>1</v>
      </c>
    </row>
    <row r="61" spans="1:13" ht="19" x14ac:dyDescent="0.25">
      <c r="A61" s="161" t="str">
        <f>FM2</f>
        <v>CHEVAL N22</v>
      </c>
      <c r="B61" s="88"/>
      <c r="C61" s="59">
        <f>FO33</f>
        <v>0</v>
      </c>
      <c r="D61" s="58">
        <f>FO36</f>
        <v>0</v>
      </c>
      <c r="E61" s="49">
        <f t="shared" si="72"/>
        <v>1</v>
      </c>
      <c r="F61" s="59">
        <f>FP33</f>
        <v>0</v>
      </c>
      <c r="G61" s="58">
        <f>FP36</f>
        <v>0</v>
      </c>
      <c r="H61" s="49">
        <f t="shared" si="73"/>
        <v>1</v>
      </c>
      <c r="I61" s="59">
        <f>FR33</f>
        <v>0</v>
      </c>
      <c r="J61" s="58">
        <f>FR36</f>
        <v>0</v>
      </c>
      <c r="K61" s="49">
        <f t="shared" si="74"/>
        <v>1</v>
      </c>
      <c r="L61" s="63">
        <f t="shared" si="75"/>
        <v>0</v>
      </c>
      <c r="M61" s="49">
        <f t="shared" si="76"/>
        <v>1</v>
      </c>
    </row>
    <row r="62" spans="1:13" ht="19" x14ac:dyDescent="0.25">
      <c r="A62" s="161" t="str">
        <f>FU2</f>
        <v>CHEVAL N23</v>
      </c>
      <c r="B62" s="88"/>
      <c r="C62" s="59">
        <f>FW33</f>
        <v>0</v>
      </c>
      <c r="D62" s="58">
        <f>FW36</f>
        <v>0</v>
      </c>
      <c r="E62" s="49">
        <f t="shared" si="72"/>
        <v>1</v>
      </c>
      <c r="F62" s="59">
        <f>FX33</f>
        <v>0</v>
      </c>
      <c r="G62" s="58">
        <f>FX36</f>
        <v>0</v>
      </c>
      <c r="H62" s="49">
        <f t="shared" si="73"/>
        <v>1</v>
      </c>
      <c r="I62" s="59">
        <f>FZ33</f>
        <v>0</v>
      </c>
      <c r="J62" s="58">
        <f>FZ36</f>
        <v>0</v>
      </c>
      <c r="K62" s="49">
        <f t="shared" si="74"/>
        <v>1</v>
      </c>
      <c r="L62" s="63">
        <f t="shared" si="75"/>
        <v>0</v>
      </c>
      <c r="M62" s="49">
        <f t="shared" si="76"/>
        <v>1</v>
      </c>
    </row>
    <row r="63" spans="1:13" ht="19" x14ac:dyDescent="0.25">
      <c r="A63" s="161" t="str">
        <f>GC2</f>
        <v>CHEVAL N24</v>
      </c>
      <c r="B63" s="88"/>
      <c r="C63" s="59">
        <f>GE33</f>
        <v>0</v>
      </c>
      <c r="D63" s="58">
        <f>GE36</f>
        <v>0</v>
      </c>
      <c r="E63" s="49">
        <f t="shared" si="72"/>
        <v>1</v>
      </c>
      <c r="F63" s="59">
        <f>GF33</f>
        <v>0</v>
      </c>
      <c r="G63" s="58">
        <f>GF36</f>
        <v>0</v>
      </c>
      <c r="H63" s="49">
        <f t="shared" si="73"/>
        <v>1</v>
      </c>
      <c r="I63" s="59">
        <f>GH33</f>
        <v>0</v>
      </c>
      <c r="J63" s="58">
        <f>GH36</f>
        <v>0</v>
      </c>
      <c r="K63" s="49">
        <f t="shared" si="74"/>
        <v>1</v>
      </c>
      <c r="L63" s="63">
        <f t="shared" si="75"/>
        <v>0</v>
      </c>
      <c r="M63" s="49">
        <f t="shared" si="76"/>
        <v>1</v>
      </c>
    </row>
    <row r="64" spans="1:13" ht="20" thickBot="1" x14ac:dyDescent="0.3">
      <c r="A64" s="161" t="str">
        <f>GK2</f>
        <v>CHEVAL N25</v>
      </c>
      <c r="B64" s="88"/>
      <c r="C64" s="60">
        <f>GM33</f>
        <v>0</v>
      </c>
      <c r="D64" s="61">
        <f>GM36</f>
        <v>0</v>
      </c>
      <c r="E64" s="50">
        <f t="shared" si="72"/>
        <v>1</v>
      </c>
      <c r="F64" s="60">
        <f>GN33</f>
        <v>0</v>
      </c>
      <c r="G64" s="61">
        <f>GN36</f>
        <v>0</v>
      </c>
      <c r="H64" s="50">
        <f t="shared" si="73"/>
        <v>1</v>
      </c>
      <c r="I64" s="60">
        <f>GP33</f>
        <v>0</v>
      </c>
      <c r="J64" s="61">
        <f>GP36</f>
        <v>0</v>
      </c>
      <c r="K64" s="50">
        <f t="shared" si="74"/>
        <v>1</v>
      </c>
      <c r="L64" s="64">
        <f t="shared" si="75"/>
        <v>0</v>
      </c>
      <c r="M64" s="50">
        <f t="shared" si="76"/>
        <v>1</v>
      </c>
    </row>
  </sheetData>
  <mergeCells count="431"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8:B48"/>
    <mergeCell ref="A49:B49"/>
    <mergeCell ref="L38:M38"/>
    <mergeCell ref="A45:B45"/>
    <mergeCell ref="A46:B46"/>
    <mergeCell ref="A47:B47"/>
    <mergeCell ref="A42:B42"/>
    <mergeCell ref="A43:B43"/>
    <mergeCell ref="A44:B44"/>
    <mergeCell ref="A39:B39"/>
    <mergeCell ref="A40:B40"/>
    <mergeCell ref="A41:B41"/>
    <mergeCell ref="CC35:CD35"/>
    <mergeCell ref="CF35:CG35"/>
    <mergeCell ref="CH35:CI35"/>
    <mergeCell ref="CC36:CD36"/>
    <mergeCell ref="CF36:CG36"/>
    <mergeCell ref="CH36:CI36"/>
    <mergeCell ref="CK2:CL2"/>
    <mergeCell ref="CM2:CM3"/>
    <mergeCell ref="CN2:CO2"/>
    <mergeCell ref="CK36:CL36"/>
    <mergeCell ref="CN36:CO36"/>
    <mergeCell ref="CC2:CD2"/>
    <mergeCell ref="CE2:CE3"/>
    <mergeCell ref="CF2:CG2"/>
    <mergeCell ref="CH2:CI2"/>
    <mergeCell ref="CC26:CD26"/>
    <mergeCell ref="CC27:CI27"/>
    <mergeCell ref="CC33:CD33"/>
    <mergeCell ref="CC34:CD34"/>
    <mergeCell ref="CF34:CG34"/>
    <mergeCell ref="CH34:CI34"/>
    <mergeCell ref="CK26:CL26"/>
    <mergeCell ref="CK27:CQ27"/>
    <mergeCell ref="CK33:CL33"/>
    <mergeCell ref="CK34:CL34"/>
    <mergeCell ref="CN34:CO34"/>
    <mergeCell ref="CP34:CQ34"/>
    <mergeCell ref="CK35:CL35"/>
    <mergeCell ref="CN35:CO35"/>
    <mergeCell ref="CP35:CQ35"/>
    <mergeCell ref="CP36:CQ36"/>
    <mergeCell ref="CS2:CT2"/>
    <mergeCell ref="CU2:CU3"/>
    <mergeCell ref="CS36:CT36"/>
    <mergeCell ref="CV36:CW36"/>
    <mergeCell ref="CX36:CY36"/>
    <mergeCell ref="CP2:CQ2"/>
    <mergeCell ref="DA35:DB35"/>
    <mergeCell ref="DD35:DE35"/>
    <mergeCell ref="DF35:DG35"/>
    <mergeCell ref="DA36:DB36"/>
    <mergeCell ref="DD36:DE36"/>
    <mergeCell ref="DF36:DG36"/>
    <mergeCell ref="CV2:CW2"/>
    <mergeCell ref="CX2:CY2"/>
    <mergeCell ref="CS26:CT26"/>
    <mergeCell ref="CS27:CY27"/>
    <mergeCell ref="CS33:CT33"/>
    <mergeCell ref="CS34:CT34"/>
    <mergeCell ref="CV34:CW34"/>
    <mergeCell ref="CX34:CY34"/>
    <mergeCell ref="CS35:CT35"/>
    <mergeCell ref="CV35:CW35"/>
    <mergeCell ref="CX35:CY35"/>
    <mergeCell ref="DI2:DJ2"/>
    <mergeCell ref="DK2:DK3"/>
    <mergeCell ref="DL2:DM2"/>
    <mergeCell ref="DI36:DJ36"/>
    <mergeCell ref="DL36:DM36"/>
    <mergeCell ref="DA2:DB2"/>
    <mergeCell ref="DC2:DC3"/>
    <mergeCell ref="DD2:DE2"/>
    <mergeCell ref="DF2:DG2"/>
    <mergeCell ref="DA26:DB26"/>
    <mergeCell ref="DA27:DG27"/>
    <mergeCell ref="DA33:DB33"/>
    <mergeCell ref="DA34:DB34"/>
    <mergeCell ref="DD34:DE34"/>
    <mergeCell ref="DF34:DG34"/>
    <mergeCell ref="DI26:DJ26"/>
    <mergeCell ref="DI27:DO27"/>
    <mergeCell ref="DI33:DJ33"/>
    <mergeCell ref="DI34:DJ34"/>
    <mergeCell ref="DL34:DM34"/>
    <mergeCell ref="DN34:DO34"/>
    <mergeCell ref="DI35:DJ35"/>
    <mergeCell ref="DL35:DM35"/>
    <mergeCell ref="DN35:DO35"/>
    <mergeCell ref="DN36:DO36"/>
    <mergeCell ref="DQ2:DR2"/>
    <mergeCell ref="DS2:DS3"/>
    <mergeCell ref="DT2:DU2"/>
    <mergeCell ref="DV2:DW2"/>
    <mergeCell ref="DQ26:DR26"/>
    <mergeCell ref="DQ27:DW27"/>
    <mergeCell ref="DQ33:DR33"/>
    <mergeCell ref="DQ34:DR34"/>
    <mergeCell ref="DT34:DU34"/>
    <mergeCell ref="DV34:DW34"/>
    <mergeCell ref="DQ35:DR35"/>
    <mergeCell ref="DT35:DU35"/>
    <mergeCell ref="DV35:DW35"/>
    <mergeCell ref="DQ36:DR36"/>
    <mergeCell ref="DT36:DU36"/>
    <mergeCell ref="DV36:DW36"/>
    <mergeCell ref="DN2:DO2"/>
    <mergeCell ref="DY35:DZ35"/>
    <mergeCell ref="EB35:EC35"/>
    <mergeCell ref="ED35:EE35"/>
    <mergeCell ref="DY36:DZ36"/>
    <mergeCell ref="EB36:EC36"/>
    <mergeCell ref="ED36:EE36"/>
    <mergeCell ref="EG2:EH2"/>
    <mergeCell ref="EI2:EI3"/>
    <mergeCell ref="EJ2:EK2"/>
    <mergeCell ref="EG36:EH36"/>
    <mergeCell ref="EJ36:EK36"/>
    <mergeCell ref="DY2:DZ2"/>
    <mergeCell ref="EA2:EA3"/>
    <mergeCell ref="EB2:EC2"/>
    <mergeCell ref="ED2:EE2"/>
    <mergeCell ref="DY26:DZ26"/>
    <mergeCell ref="DY27:EE27"/>
    <mergeCell ref="DY33:DZ33"/>
    <mergeCell ref="DY34:DZ34"/>
    <mergeCell ref="EB34:EC34"/>
    <mergeCell ref="ED34:EE34"/>
    <mergeCell ref="EG26:EH26"/>
    <mergeCell ref="EG27:EM27"/>
    <mergeCell ref="EG33:EH33"/>
    <mergeCell ref="EG34:EH34"/>
    <mergeCell ref="EJ34:EK34"/>
    <mergeCell ref="EL34:EM34"/>
    <mergeCell ref="EG35:EH35"/>
    <mergeCell ref="EJ35:EK35"/>
    <mergeCell ref="EL35:EM35"/>
    <mergeCell ref="EL36:EM36"/>
    <mergeCell ref="EO2:EP2"/>
    <mergeCell ref="EQ2:EQ3"/>
    <mergeCell ref="EO36:EP36"/>
    <mergeCell ref="ER36:ES36"/>
    <mergeCell ref="ET36:EU36"/>
    <mergeCell ref="EL2:EM2"/>
    <mergeCell ref="EW35:EX35"/>
    <mergeCell ref="EZ35:FA35"/>
    <mergeCell ref="FB35:FC35"/>
    <mergeCell ref="EW36:EX36"/>
    <mergeCell ref="EZ36:FA36"/>
    <mergeCell ref="FB36:FC36"/>
    <mergeCell ref="ER2:ES2"/>
    <mergeCell ref="ET2:EU2"/>
    <mergeCell ref="EO26:EP26"/>
    <mergeCell ref="EO27:EU27"/>
    <mergeCell ref="EO33:EP33"/>
    <mergeCell ref="EO34:EP34"/>
    <mergeCell ref="ER34:ES34"/>
    <mergeCell ref="ET34:EU34"/>
    <mergeCell ref="EO35:EP35"/>
    <mergeCell ref="ER35:ES35"/>
    <mergeCell ref="ET35:EU35"/>
    <mergeCell ref="FE2:FF2"/>
    <mergeCell ref="FG2:FG3"/>
    <mergeCell ref="FH2:FI2"/>
    <mergeCell ref="FE36:FF36"/>
    <mergeCell ref="FH36:FI36"/>
    <mergeCell ref="EW2:EX2"/>
    <mergeCell ref="EY2:EY3"/>
    <mergeCell ref="EZ2:FA2"/>
    <mergeCell ref="FB2:FC2"/>
    <mergeCell ref="EW26:EX26"/>
    <mergeCell ref="EW27:FC27"/>
    <mergeCell ref="EW33:EX33"/>
    <mergeCell ref="EW34:EX34"/>
    <mergeCell ref="EZ34:FA34"/>
    <mergeCell ref="FB34:FC34"/>
    <mergeCell ref="FE26:FF26"/>
    <mergeCell ref="FE27:FK27"/>
    <mergeCell ref="FE33:FF33"/>
    <mergeCell ref="FE34:FF34"/>
    <mergeCell ref="FH34:FI34"/>
    <mergeCell ref="FJ34:FK34"/>
    <mergeCell ref="FE35:FF35"/>
    <mergeCell ref="FH35:FI35"/>
    <mergeCell ref="FJ35:FK35"/>
    <mergeCell ref="FZ34:GA34"/>
    <mergeCell ref="GC26:GD26"/>
    <mergeCell ref="GC27:GI27"/>
    <mergeCell ref="GC33:GD33"/>
    <mergeCell ref="FJ36:FK36"/>
    <mergeCell ref="FM2:FN2"/>
    <mergeCell ref="FO2:FO3"/>
    <mergeCell ref="FP2:FQ2"/>
    <mergeCell ref="FR2:FS2"/>
    <mergeCell ref="FM26:FN26"/>
    <mergeCell ref="FM27:FS27"/>
    <mergeCell ref="FM33:FN33"/>
    <mergeCell ref="FM34:FN34"/>
    <mergeCell ref="FP34:FQ34"/>
    <mergeCell ref="FR34:FS34"/>
    <mergeCell ref="FM35:FN35"/>
    <mergeCell ref="FP35:FQ35"/>
    <mergeCell ref="FR35:FS35"/>
    <mergeCell ref="FM36:FN36"/>
    <mergeCell ref="FP36:FQ36"/>
    <mergeCell ref="FR36:FS36"/>
    <mergeCell ref="FJ2:FK2"/>
    <mergeCell ref="GH36:GI36"/>
    <mergeCell ref="GK2:GL2"/>
    <mergeCell ref="GM2:GM3"/>
    <mergeCell ref="GK36:GL36"/>
    <mergeCell ref="FU35:FV35"/>
    <mergeCell ref="FX35:FY35"/>
    <mergeCell ref="FZ35:GA35"/>
    <mergeCell ref="FU36:FV36"/>
    <mergeCell ref="FX36:FY36"/>
    <mergeCell ref="FZ36:GA36"/>
    <mergeCell ref="GC2:GD2"/>
    <mergeCell ref="GE2:GE3"/>
    <mergeCell ref="GF2:GG2"/>
    <mergeCell ref="GC36:GD36"/>
    <mergeCell ref="GF36:GG36"/>
    <mergeCell ref="FU2:FV2"/>
    <mergeCell ref="FW2:FW3"/>
    <mergeCell ref="FX2:FY2"/>
    <mergeCell ref="FZ2:GA2"/>
    <mergeCell ref="FU26:FV26"/>
    <mergeCell ref="FU27:GA27"/>
    <mergeCell ref="FU33:FV33"/>
    <mergeCell ref="FU34:FV34"/>
    <mergeCell ref="FX34:FY34"/>
    <mergeCell ref="GN34:GO34"/>
    <mergeCell ref="GP34:GQ34"/>
    <mergeCell ref="GK35:GL35"/>
    <mergeCell ref="GN35:GO35"/>
    <mergeCell ref="GP35:GQ35"/>
    <mergeCell ref="GC34:GD34"/>
    <mergeCell ref="GF34:GG34"/>
    <mergeCell ref="GH34:GI34"/>
    <mergeCell ref="GC35:GD35"/>
    <mergeCell ref="GF35:GG35"/>
    <mergeCell ref="GH35:GI35"/>
    <mergeCell ref="GN36:GO36"/>
    <mergeCell ref="GP36:GQ36"/>
    <mergeCell ref="GH2:GI2"/>
    <mergeCell ref="A59:B59"/>
    <mergeCell ref="A60:B60"/>
    <mergeCell ref="A61:B61"/>
    <mergeCell ref="A62:B62"/>
    <mergeCell ref="A63:B63"/>
    <mergeCell ref="A64:B64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GN2:GO2"/>
    <mergeCell ref="GP2:GQ2"/>
    <mergeCell ref="GK26:GL26"/>
    <mergeCell ref="GK27:GQ27"/>
    <mergeCell ref="GK33:GL33"/>
    <mergeCell ref="GK34:GL34"/>
  </mergeCells>
  <conditionalFormatting sqref="C35">
    <cfRule type="containsText" dxfId="2713" priority="271" operator="containsText" text="1%">
      <formula>NOT(ISERROR(SEARCH("1%",C35)))</formula>
    </cfRule>
    <cfRule type="cellIs" dxfId="2712" priority="272" operator="between">
      <formula>1</formula>
      <formula>2</formula>
    </cfRule>
  </conditionalFormatting>
  <conditionalFormatting sqref="C34:D34 F34">
    <cfRule type="cellIs" dxfId="2711" priority="266" operator="greaterThan">
      <formula>0</formula>
    </cfRule>
  </conditionalFormatting>
  <conditionalFormatting sqref="C35:D35">
    <cfRule type="containsText" dxfId="2710" priority="268" operator="containsText" text="2">
      <formula>NOT(ISERROR(SEARCH("2",C35)))</formula>
    </cfRule>
    <cfRule type="containsText" dxfId="2709" priority="270" operator="containsText" text="1">
      <formula>NOT(ISERROR(SEARCH("1",C35)))</formula>
    </cfRule>
  </conditionalFormatting>
  <conditionalFormatting sqref="E4:E25">
    <cfRule type="cellIs" dxfId="2708" priority="264" operator="greaterThan">
      <formula>1.2</formula>
    </cfRule>
  </conditionalFormatting>
  <conditionalFormatting sqref="E4:E26 M4:M26 U4:U26 AC4:AC26 AK4:AK26 AS4:AS26 BA4:BA26 BI4:BI26 BQ4:BQ26 BY4:BY26">
    <cfRule type="cellIs" dxfId="2707" priority="265" operator="greaterThan">
      <formula>1.5</formula>
    </cfRule>
  </conditionalFormatting>
  <conditionalFormatting sqref="E4:E26">
    <cfRule type="cellIs" dxfId="2706" priority="263" operator="lessThan">
      <formula>-1.2</formula>
    </cfRule>
  </conditionalFormatting>
  <conditionalFormatting sqref="E40:E64">
    <cfRule type="containsText" dxfId="2705" priority="142" operator="containsText" text="2">
      <formula>NOT(ISERROR(SEARCH("2",E40)))</formula>
    </cfRule>
    <cfRule type="containsText" dxfId="2704" priority="143" operator="containsText" text="3">
      <formula>NOT(ISERROR(SEARCH("3",E40)))</formula>
    </cfRule>
    <cfRule type="containsText" dxfId="2703" priority="144" operator="containsText" text="2">
      <formula>NOT(ISERROR(SEARCH("2",E40)))</formula>
    </cfRule>
    <cfRule type="containsText" dxfId="2702" priority="145" operator="containsText" text="1">
      <formula>NOT(ISERROR(SEARCH("1",E40)))</formula>
    </cfRule>
  </conditionalFormatting>
  <conditionalFormatting sqref="F35">
    <cfRule type="containsText" dxfId="2701" priority="267" operator="containsText" text="2">
      <formula>NOT(ISERROR(SEARCH("2",F35)))</formula>
    </cfRule>
    <cfRule type="containsText" dxfId="2700" priority="269" operator="containsText" text="1">
      <formula>NOT(ISERROR(SEARCH("1",F35)))</formula>
    </cfRule>
  </conditionalFormatting>
  <conditionalFormatting sqref="G4:G25">
    <cfRule type="cellIs" dxfId="2699" priority="261" operator="lessThan">
      <formula>-1.2</formula>
    </cfRule>
    <cfRule type="cellIs" dxfId="2698" priority="262" operator="greaterThan">
      <formula>1.2</formula>
    </cfRule>
  </conditionalFormatting>
  <conditionalFormatting sqref="H40:H64">
    <cfRule type="containsText" dxfId="2697" priority="146" operator="containsText" text="2">
      <formula>NOT(ISERROR(SEARCH("2",H40)))</formula>
    </cfRule>
    <cfRule type="containsText" dxfId="2696" priority="147" operator="containsText" text="3">
      <formula>NOT(ISERROR(SEARCH("3",H40)))</formula>
    </cfRule>
    <cfRule type="containsText" dxfId="2695" priority="148" operator="containsText" text="2">
      <formula>NOT(ISERROR(SEARCH("2",H40)))</formula>
    </cfRule>
    <cfRule type="containsText" dxfId="2694" priority="149" operator="containsText" text="1">
      <formula>NOT(ISERROR(SEARCH("1",H40)))</formula>
    </cfRule>
  </conditionalFormatting>
  <conditionalFormatting sqref="K35">
    <cfRule type="containsText" dxfId="2693" priority="259" operator="containsText" text="1%">
      <formula>NOT(ISERROR(SEARCH("1%",K35)))</formula>
    </cfRule>
    <cfRule type="cellIs" dxfId="2692" priority="260" operator="between">
      <formula>1</formula>
      <formula>2</formula>
    </cfRule>
  </conditionalFormatting>
  <conditionalFormatting sqref="K40:K64">
    <cfRule type="containsText" dxfId="2691" priority="150" operator="containsText" text="2">
      <formula>NOT(ISERROR(SEARCH("2",K40)))</formula>
    </cfRule>
    <cfRule type="containsText" dxfId="2690" priority="151" operator="containsText" text="3">
      <formula>NOT(ISERROR(SEARCH("3",K40)))</formula>
    </cfRule>
    <cfRule type="containsText" dxfId="2689" priority="152" operator="containsText" text="2">
      <formula>NOT(ISERROR(SEARCH("2",K40)))</formula>
    </cfRule>
    <cfRule type="containsText" dxfId="2688" priority="153" operator="containsText" text="1">
      <formula>NOT(ISERROR(SEARCH("1",K40)))</formula>
    </cfRule>
  </conditionalFormatting>
  <conditionalFormatting sqref="K34:L34 N34">
    <cfRule type="cellIs" dxfId="2687" priority="254" operator="greaterThan">
      <formula>0</formula>
    </cfRule>
  </conditionalFormatting>
  <conditionalFormatting sqref="K35:L35">
    <cfRule type="containsText" dxfId="2686" priority="256" operator="containsText" text="2">
      <formula>NOT(ISERROR(SEARCH("2",K35)))</formula>
    </cfRule>
    <cfRule type="containsText" dxfId="2685" priority="258" operator="containsText" text="1">
      <formula>NOT(ISERROR(SEARCH("1",K35)))</formula>
    </cfRule>
  </conditionalFormatting>
  <conditionalFormatting sqref="M4:M25">
    <cfRule type="cellIs" dxfId="2684" priority="253" operator="greaterThan">
      <formula>1.2</formula>
    </cfRule>
  </conditionalFormatting>
  <conditionalFormatting sqref="M4:M26">
    <cfRule type="cellIs" dxfId="2683" priority="252" operator="lessThan">
      <formula>-1.2</formula>
    </cfRule>
  </conditionalFormatting>
  <conditionalFormatting sqref="M40:M64">
    <cfRule type="containsText" dxfId="2682" priority="154" operator="containsText" text="2">
      <formula>NOT(ISERROR(SEARCH("2",M40)))</formula>
    </cfRule>
    <cfRule type="containsText" dxfId="2681" priority="155" operator="containsText" text="3">
      <formula>NOT(ISERROR(SEARCH("3",M40)))</formula>
    </cfRule>
    <cfRule type="containsText" dxfId="2680" priority="156" operator="containsText" text="2">
      <formula>NOT(ISERROR(SEARCH("2",M40)))</formula>
    </cfRule>
    <cfRule type="containsText" dxfId="2679" priority="157" operator="containsText" text="1">
      <formula>NOT(ISERROR(SEARCH("1",M40)))</formula>
    </cfRule>
  </conditionalFormatting>
  <conditionalFormatting sqref="N35">
    <cfRule type="containsText" dxfId="2678" priority="255" operator="containsText" text="2">
      <formula>NOT(ISERROR(SEARCH("2",N35)))</formula>
    </cfRule>
    <cfRule type="containsText" dxfId="2677" priority="257" operator="containsText" text="1">
      <formula>NOT(ISERROR(SEARCH("1",N35)))</formula>
    </cfRule>
  </conditionalFormatting>
  <conditionalFormatting sqref="O4:O25">
    <cfRule type="cellIs" dxfId="2676" priority="250" operator="lessThan">
      <formula>-1.2</formula>
    </cfRule>
    <cfRule type="cellIs" dxfId="2675" priority="251" operator="greaterThan">
      <formula>1.2</formula>
    </cfRule>
  </conditionalFormatting>
  <conditionalFormatting sqref="S35">
    <cfRule type="containsText" dxfId="2674" priority="248" operator="containsText" text="1%">
      <formula>NOT(ISERROR(SEARCH("1%",S35)))</formula>
    </cfRule>
    <cfRule type="cellIs" dxfId="2673" priority="249" operator="between">
      <formula>1</formula>
      <formula>2</formula>
    </cfRule>
  </conditionalFormatting>
  <conditionalFormatting sqref="S34:T34 V34">
    <cfRule type="cellIs" dxfId="2672" priority="243" operator="greaterThan">
      <formula>0</formula>
    </cfRule>
  </conditionalFormatting>
  <conditionalFormatting sqref="S35:T35">
    <cfRule type="containsText" dxfId="2671" priority="245" operator="containsText" text="2">
      <formula>NOT(ISERROR(SEARCH("2",S35)))</formula>
    </cfRule>
    <cfRule type="containsText" dxfId="2670" priority="247" operator="containsText" text="1">
      <formula>NOT(ISERROR(SEARCH("1",S35)))</formula>
    </cfRule>
  </conditionalFormatting>
  <conditionalFormatting sqref="U4:U25">
    <cfRule type="cellIs" dxfId="2669" priority="242" operator="greaterThan">
      <formula>1.2</formula>
    </cfRule>
  </conditionalFormatting>
  <conditionalFormatting sqref="U4:U26">
    <cfRule type="cellIs" dxfId="2668" priority="241" operator="lessThan">
      <formula>-1.2</formula>
    </cfRule>
  </conditionalFormatting>
  <conditionalFormatting sqref="V35">
    <cfRule type="containsText" dxfId="2667" priority="244" operator="containsText" text="2">
      <formula>NOT(ISERROR(SEARCH("2",V35)))</formula>
    </cfRule>
    <cfRule type="containsText" dxfId="2666" priority="246" operator="containsText" text="1">
      <formula>NOT(ISERROR(SEARCH("1",V35)))</formula>
    </cfRule>
  </conditionalFormatting>
  <conditionalFormatting sqref="W4:W25">
    <cfRule type="cellIs" dxfId="2665" priority="239" operator="lessThan">
      <formula>-1.2</formula>
    </cfRule>
    <cfRule type="cellIs" dxfId="2664" priority="240" operator="greaterThan">
      <formula>1.2</formula>
    </cfRule>
  </conditionalFormatting>
  <conditionalFormatting sqref="AA35">
    <cfRule type="containsText" dxfId="2663" priority="237" operator="containsText" text="1%">
      <formula>NOT(ISERROR(SEARCH("1%",AA35)))</formula>
    </cfRule>
    <cfRule type="cellIs" dxfId="2662" priority="238" operator="between">
      <formula>1</formula>
      <formula>2</formula>
    </cfRule>
  </conditionalFormatting>
  <conditionalFormatting sqref="AA34:AB34 AD34">
    <cfRule type="cellIs" dxfId="2661" priority="232" operator="greaterThan">
      <formula>0</formula>
    </cfRule>
  </conditionalFormatting>
  <conditionalFormatting sqref="AA35:AB35">
    <cfRule type="containsText" dxfId="2660" priority="234" operator="containsText" text="2">
      <formula>NOT(ISERROR(SEARCH("2",AA35)))</formula>
    </cfRule>
    <cfRule type="containsText" dxfId="2659" priority="236" operator="containsText" text="1">
      <formula>NOT(ISERROR(SEARCH("1",AA35)))</formula>
    </cfRule>
  </conditionalFormatting>
  <conditionalFormatting sqref="AC4:AC25">
    <cfRule type="cellIs" dxfId="2658" priority="231" operator="greaterThan">
      <formula>1.2</formula>
    </cfRule>
  </conditionalFormatting>
  <conditionalFormatting sqref="AC4:AC26">
    <cfRule type="cellIs" dxfId="2657" priority="230" operator="lessThan">
      <formula>-1.2</formula>
    </cfRule>
  </conditionalFormatting>
  <conditionalFormatting sqref="AD35">
    <cfRule type="containsText" dxfId="2656" priority="233" operator="containsText" text="2">
      <formula>NOT(ISERROR(SEARCH("2",AD35)))</formula>
    </cfRule>
    <cfRule type="containsText" dxfId="2655" priority="235" operator="containsText" text="1">
      <formula>NOT(ISERROR(SEARCH("1",AD35)))</formula>
    </cfRule>
  </conditionalFormatting>
  <conditionalFormatting sqref="AE4:AE25">
    <cfRule type="cellIs" dxfId="2654" priority="228" operator="lessThan">
      <formula>-1.2</formula>
    </cfRule>
    <cfRule type="cellIs" dxfId="2653" priority="229" operator="greaterThan">
      <formula>1.2</formula>
    </cfRule>
  </conditionalFormatting>
  <conditionalFormatting sqref="AI35">
    <cfRule type="containsText" dxfId="2652" priority="226" operator="containsText" text="1%">
      <formula>NOT(ISERROR(SEARCH("1%",AI35)))</formula>
    </cfRule>
    <cfRule type="cellIs" dxfId="2651" priority="227" operator="between">
      <formula>1</formula>
      <formula>2</formula>
    </cfRule>
  </conditionalFormatting>
  <conditionalFormatting sqref="AI34:AJ34 AL34">
    <cfRule type="cellIs" dxfId="2650" priority="221" operator="greaterThan">
      <formula>0</formula>
    </cfRule>
  </conditionalFormatting>
  <conditionalFormatting sqref="AI35:AJ35">
    <cfRule type="containsText" dxfId="2649" priority="223" operator="containsText" text="2">
      <formula>NOT(ISERROR(SEARCH("2",AI35)))</formula>
    </cfRule>
    <cfRule type="containsText" dxfId="2648" priority="225" operator="containsText" text="1">
      <formula>NOT(ISERROR(SEARCH("1",AI35)))</formula>
    </cfRule>
  </conditionalFormatting>
  <conditionalFormatting sqref="AK4:AK25">
    <cfRule type="cellIs" dxfId="2647" priority="220" operator="greaterThan">
      <formula>1.2</formula>
    </cfRule>
  </conditionalFormatting>
  <conditionalFormatting sqref="AK4:AK26">
    <cfRule type="cellIs" dxfId="2646" priority="219" operator="lessThan">
      <formula>-1.2</formula>
    </cfRule>
  </conditionalFormatting>
  <conditionalFormatting sqref="AL35">
    <cfRule type="containsText" dxfId="2645" priority="222" operator="containsText" text="2">
      <formula>NOT(ISERROR(SEARCH("2",AL35)))</formula>
    </cfRule>
    <cfRule type="containsText" dxfId="2644" priority="224" operator="containsText" text="1">
      <formula>NOT(ISERROR(SEARCH("1",AL35)))</formula>
    </cfRule>
  </conditionalFormatting>
  <conditionalFormatting sqref="AM4:AM25">
    <cfRule type="cellIs" dxfId="2643" priority="217" operator="lessThan">
      <formula>-1.2</formula>
    </cfRule>
    <cfRule type="cellIs" dxfId="2642" priority="218" operator="greaterThan">
      <formula>1.2</formula>
    </cfRule>
  </conditionalFormatting>
  <conditionalFormatting sqref="AQ35">
    <cfRule type="containsText" dxfId="2641" priority="215" operator="containsText" text="1%">
      <formula>NOT(ISERROR(SEARCH("1%",AQ35)))</formula>
    </cfRule>
    <cfRule type="cellIs" dxfId="2640" priority="216" operator="between">
      <formula>1</formula>
      <formula>2</formula>
    </cfRule>
  </conditionalFormatting>
  <conditionalFormatting sqref="AQ34:AR34 AT34">
    <cfRule type="cellIs" dxfId="2639" priority="210" operator="greaterThan">
      <formula>0</formula>
    </cfRule>
  </conditionalFormatting>
  <conditionalFormatting sqref="AQ35:AR35">
    <cfRule type="containsText" dxfId="2638" priority="212" operator="containsText" text="2">
      <formula>NOT(ISERROR(SEARCH("2",AQ35)))</formula>
    </cfRule>
    <cfRule type="containsText" dxfId="2637" priority="214" operator="containsText" text="1">
      <formula>NOT(ISERROR(SEARCH("1",AQ35)))</formula>
    </cfRule>
  </conditionalFormatting>
  <conditionalFormatting sqref="AS4:AS25">
    <cfRule type="cellIs" dxfId="2636" priority="209" operator="greaterThan">
      <formula>1.2</formula>
    </cfRule>
  </conditionalFormatting>
  <conditionalFormatting sqref="AS4:AS26">
    <cfRule type="cellIs" dxfId="2635" priority="208" operator="lessThan">
      <formula>-1.2</formula>
    </cfRule>
  </conditionalFormatting>
  <conditionalFormatting sqref="AT35">
    <cfRule type="containsText" dxfId="2634" priority="211" operator="containsText" text="2">
      <formula>NOT(ISERROR(SEARCH("2",AT35)))</formula>
    </cfRule>
    <cfRule type="containsText" dxfId="2633" priority="213" operator="containsText" text="1">
      <formula>NOT(ISERROR(SEARCH("1",AT35)))</formula>
    </cfRule>
  </conditionalFormatting>
  <conditionalFormatting sqref="AU4:AU25">
    <cfRule type="cellIs" dxfId="2632" priority="206" operator="lessThan">
      <formula>-1.2</formula>
    </cfRule>
    <cfRule type="cellIs" dxfId="2631" priority="207" operator="greaterThan">
      <formula>1.2</formula>
    </cfRule>
  </conditionalFormatting>
  <conditionalFormatting sqref="AY35">
    <cfRule type="containsText" dxfId="2630" priority="204" operator="containsText" text="1%">
      <formula>NOT(ISERROR(SEARCH("1%",AY35)))</formula>
    </cfRule>
    <cfRule type="cellIs" dxfId="2629" priority="205" operator="between">
      <formula>1</formula>
      <formula>2</formula>
    </cfRule>
  </conditionalFormatting>
  <conditionalFormatting sqref="AY34:AZ34 BB34">
    <cfRule type="cellIs" dxfId="2628" priority="199" operator="greaterThan">
      <formula>0</formula>
    </cfRule>
  </conditionalFormatting>
  <conditionalFormatting sqref="AY35:AZ35">
    <cfRule type="containsText" dxfId="2627" priority="201" operator="containsText" text="2">
      <formula>NOT(ISERROR(SEARCH("2",AY35)))</formula>
    </cfRule>
    <cfRule type="containsText" dxfId="2626" priority="203" operator="containsText" text="1">
      <formula>NOT(ISERROR(SEARCH("1",AY35)))</formula>
    </cfRule>
  </conditionalFormatting>
  <conditionalFormatting sqref="BA4:BA25">
    <cfRule type="cellIs" dxfId="2625" priority="198" operator="greaterThan">
      <formula>1.2</formula>
    </cfRule>
  </conditionalFormatting>
  <conditionalFormatting sqref="BA4:BA26">
    <cfRule type="cellIs" dxfId="2624" priority="197" operator="lessThan">
      <formula>-1.2</formula>
    </cfRule>
  </conditionalFormatting>
  <conditionalFormatting sqref="BB35">
    <cfRule type="containsText" dxfId="2623" priority="200" operator="containsText" text="2">
      <formula>NOT(ISERROR(SEARCH("2",BB35)))</formula>
    </cfRule>
    <cfRule type="containsText" dxfId="2622" priority="202" operator="containsText" text="1">
      <formula>NOT(ISERROR(SEARCH("1",BB35)))</formula>
    </cfRule>
  </conditionalFormatting>
  <conditionalFormatting sqref="BC4:BC25">
    <cfRule type="cellIs" dxfId="2621" priority="195" operator="lessThan">
      <formula>-1.2</formula>
    </cfRule>
    <cfRule type="cellIs" dxfId="2620" priority="196" operator="greaterThan">
      <formula>1.2</formula>
    </cfRule>
  </conditionalFormatting>
  <conditionalFormatting sqref="BG35">
    <cfRule type="containsText" dxfId="2619" priority="193" operator="containsText" text="1%">
      <formula>NOT(ISERROR(SEARCH("1%",BG35)))</formula>
    </cfRule>
    <cfRule type="cellIs" dxfId="2618" priority="194" operator="between">
      <formula>1</formula>
      <formula>2</formula>
    </cfRule>
  </conditionalFormatting>
  <conditionalFormatting sqref="BG34:BH34 BJ34">
    <cfRule type="cellIs" dxfId="2617" priority="188" operator="greaterThan">
      <formula>0</formula>
    </cfRule>
  </conditionalFormatting>
  <conditionalFormatting sqref="BG35:BH35">
    <cfRule type="containsText" dxfId="2616" priority="190" operator="containsText" text="2">
      <formula>NOT(ISERROR(SEARCH("2",BG35)))</formula>
    </cfRule>
    <cfRule type="containsText" dxfId="2615" priority="192" operator="containsText" text="1">
      <formula>NOT(ISERROR(SEARCH("1",BG35)))</formula>
    </cfRule>
  </conditionalFormatting>
  <conditionalFormatting sqref="BI4:BI25">
    <cfRule type="cellIs" dxfId="2614" priority="187" operator="greaterThan">
      <formula>1.2</formula>
    </cfRule>
  </conditionalFormatting>
  <conditionalFormatting sqref="BI4:BI26">
    <cfRule type="cellIs" dxfId="2613" priority="186" operator="lessThan">
      <formula>-1.2</formula>
    </cfRule>
  </conditionalFormatting>
  <conditionalFormatting sqref="BJ35">
    <cfRule type="containsText" dxfId="2612" priority="189" operator="containsText" text="2">
      <formula>NOT(ISERROR(SEARCH("2",BJ35)))</formula>
    </cfRule>
    <cfRule type="containsText" dxfId="2611" priority="191" operator="containsText" text="1">
      <formula>NOT(ISERROR(SEARCH("1",BJ35)))</formula>
    </cfRule>
  </conditionalFormatting>
  <conditionalFormatting sqref="BK4:BK25">
    <cfRule type="cellIs" dxfId="2610" priority="184" operator="lessThan">
      <formula>-1.2</formula>
    </cfRule>
    <cfRule type="cellIs" dxfId="2609" priority="185" operator="greaterThan">
      <formula>1.2</formula>
    </cfRule>
  </conditionalFormatting>
  <conditionalFormatting sqref="BO35">
    <cfRule type="containsText" dxfId="2608" priority="182" operator="containsText" text="1%">
      <formula>NOT(ISERROR(SEARCH("1%",BO35)))</formula>
    </cfRule>
    <cfRule type="cellIs" dxfId="2607" priority="183" operator="between">
      <formula>1</formula>
      <formula>2</formula>
    </cfRule>
  </conditionalFormatting>
  <conditionalFormatting sqref="BO34:BP34 BR34">
    <cfRule type="cellIs" dxfId="2606" priority="177" operator="greaterThan">
      <formula>0</formula>
    </cfRule>
  </conditionalFormatting>
  <conditionalFormatting sqref="BO35:BP35">
    <cfRule type="containsText" dxfId="2605" priority="179" operator="containsText" text="2">
      <formula>NOT(ISERROR(SEARCH("2",BO35)))</formula>
    </cfRule>
    <cfRule type="containsText" dxfId="2604" priority="181" operator="containsText" text="1">
      <formula>NOT(ISERROR(SEARCH("1",BO35)))</formula>
    </cfRule>
  </conditionalFormatting>
  <conditionalFormatting sqref="BQ4:BQ25">
    <cfRule type="cellIs" dxfId="2603" priority="176" operator="greaterThan">
      <formula>1.2</formula>
    </cfRule>
  </conditionalFormatting>
  <conditionalFormatting sqref="BQ4:BQ26">
    <cfRule type="cellIs" dxfId="2602" priority="175" operator="lessThan">
      <formula>-1.2</formula>
    </cfRule>
  </conditionalFormatting>
  <conditionalFormatting sqref="BR35">
    <cfRule type="containsText" dxfId="2601" priority="178" operator="containsText" text="2">
      <formula>NOT(ISERROR(SEARCH("2",BR35)))</formula>
    </cfRule>
    <cfRule type="containsText" dxfId="2600" priority="180" operator="containsText" text="1">
      <formula>NOT(ISERROR(SEARCH("1",BR35)))</formula>
    </cfRule>
  </conditionalFormatting>
  <conditionalFormatting sqref="BS4:BS25">
    <cfRule type="cellIs" dxfId="2599" priority="173" operator="lessThan">
      <formula>-1.2</formula>
    </cfRule>
    <cfRule type="cellIs" dxfId="2598" priority="174" operator="greaterThan">
      <formula>1.2</formula>
    </cfRule>
  </conditionalFormatting>
  <conditionalFormatting sqref="BW35">
    <cfRule type="containsText" dxfId="2597" priority="171" operator="containsText" text="1%">
      <formula>NOT(ISERROR(SEARCH("1%",BW35)))</formula>
    </cfRule>
    <cfRule type="cellIs" dxfId="2596" priority="172" operator="between">
      <formula>1</formula>
      <formula>2</formula>
    </cfRule>
  </conditionalFormatting>
  <conditionalFormatting sqref="BW34:BX34 BZ34">
    <cfRule type="cellIs" dxfId="2595" priority="166" operator="greaterThan">
      <formula>0</formula>
    </cfRule>
  </conditionalFormatting>
  <conditionalFormatting sqref="BW35:BX35">
    <cfRule type="containsText" dxfId="2594" priority="168" operator="containsText" text="2">
      <formula>NOT(ISERROR(SEARCH("2",BW35)))</formula>
    </cfRule>
    <cfRule type="containsText" dxfId="2593" priority="170" operator="containsText" text="1">
      <formula>NOT(ISERROR(SEARCH("1",BW35)))</formula>
    </cfRule>
  </conditionalFormatting>
  <conditionalFormatting sqref="BY4:BY25">
    <cfRule type="cellIs" dxfId="2592" priority="165" operator="greaterThan">
      <formula>1.2</formula>
    </cfRule>
  </conditionalFormatting>
  <conditionalFormatting sqref="BY4:BY26">
    <cfRule type="cellIs" dxfId="2591" priority="164" operator="lessThan">
      <formula>-1.2</formula>
    </cfRule>
  </conditionalFormatting>
  <conditionalFormatting sqref="BZ35">
    <cfRule type="containsText" dxfId="2590" priority="167" operator="containsText" text="2">
      <formula>NOT(ISERROR(SEARCH("2",BZ35)))</formula>
    </cfRule>
    <cfRule type="containsText" dxfId="2589" priority="169" operator="containsText" text="1">
      <formula>NOT(ISERROR(SEARCH("1",BZ35)))</formula>
    </cfRule>
  </conditionalFormatting>
  <conditionalFormatting sqref="CA4:CA25">
    <cfRule type="cellIs" dxfId="2588" priority="162" operator="lessThan">
      <formula>-1.2</formula>
    </cfRule>
    <cfRule type="cellIs" dxfId="2587" priority="163" operator="greaterThan">
      <formula>1.2</formula>
    </cfRule>
  </conditionalFormatting>
  <conditionalFormatting sqref="CE35">
    <cfRule type="containsText" dxfId="2586" priority="139" operator="containsText" text="1%">
      <formula>NOT(ISERROR(SEARCH("1%",CE35)))</formula>
    </cfRule>
    <cfRule type="cellIs" dxfId="2585" priority="140" operator="between">
      <formula>1</formula>
      <formula>2</formula>
    </cfRule>
  </conditionalFormatting>
  <conditionalFormatting sqref="CE34:CF34 CH34">
    <cfRule type="cellIs" dxfId="2584" priority="134" operator="greaterThan">
      <formula>0</formula>
    </cfRule>
  </conditionalFormatting>
  <conditionalFormatting sqref="CE35:CF35">
    <cfRule type="containsText" dxfId="2583" priority="136" operator="containsText" text="2">
      <formula>NOT(ISERROR(SEARCH("2",CE35)))</formula>
    </cfRule>
    <cfRule type="containsText" dxfId="2582" priority="138" operator="containsText" text="1">
      <formula>NOT(ISERROR(SEARCH("1",CE35)))</formula>
    </cfRule>
  </conditionalFormatting>
  <conditionalFormatting sqref="CG4:CG25">
    <cfRule type="cellIs" dxfId="2581" priority="133" operator="greaterThan">
      <formula>1.2</formula>
    </cfRule>
  </conditionalFormatting>
  <conditionalFormatting sqref="CG4:CG26">
    <cfRule type="cellIs" dxfId="2580" priority="132" operator="lessThan">
      <formula>-1.2</formula>
    </cfRule>
    <cfRule type="cellIs" dxfId="2579" priority="141" operator="greaterThan">
      <formula>1.5</formula>
    </cfRule>
  </conditionalFormatting>
  <conditionalFormatting sqref="CH35">
    <cfRule type="containsText" dxfId="2578" priority="135" operator="containsText" text="2">
      <formula>NOT(ISERROR(SEARCH("2",CH35)))</formula>
    </cfRule>
    <cfRule type="containsText" dxfId="2577" priority="137" operator="containsText" text="1">
      <formula>NOT(ISERROR(SEARCH("1",CH35)))</formula>
    </cfRule>
  </conditionalFormatting>
  <conditionalFormatting sqref="CI4:CI25">
    <cfRule type="cellIs" dxfId="2576" priority="130" operator="lessThan">
      <formula>-1.2</formula>
    </cfRule>
    <cfRule type="cellIs" dxfId="2575" priority="131" operator="greaterThan">
      <formula>1.2</formula>
    </cfRule>
  </conditionalFormatting>
  <conditionalFormatting sqref="CM35">
    <cfRule type="containsText" dxfId="2574" priority="127" operator="containsText" text="1%">
      <formula>NOT(ISERROR(SEARCH("1%",CM35)))</formula>
    </cfRule>
    <cfRule type="cellIs" dxfId="2573" priority="128" operator="between">
      <formula>1</formula>
      <formula>2</formula>
    </cfRule>
  </conditionalFormatting>
  <conditionalFormatting sqref="CM34:CN34 CP34">
    <cfRule type="cellIs" dxfId="2572" priority="122" operator="greaterThan">
      <formula>0</formula>
    </cfRule>
  </conditionalFormatting>
  <conditionalFormatting sqref="CM35:CN35">
    <cfRule type="containsText" dxfId="2571" priority="124" operator="containsText" text="2">
      <formula>NOT(ISERROR(SEARCH("2",CM35)))</formula>
    </cfRule>
    <cfRule type="containsText" dxfId="2570" priority="126" operator="containsText" text="1">
      <formula>NOT(ISERROR(SEARCH("1",CM35)))</formula>
    </cfRule>
  </conditionalFormatting>
  <conditionalFormatting sqref="CO4:CO25">
    <cfRule type="cellIs" dxfId="2569" priority="121" operator="greaterThan">
      <formula>1.2</formula>
    </cfRule>
  </conditionalFormatting>
  <conditionalFormatting sqref="CO4:CO26">
    <cfRule type="cellIs" dxfId="2568" priority="120" operator="lessThan">
      <formula>-1.2</formula>
    </cfRule>
    <cfRule type="cellIs" dxfId="2567" priority="129" operator="greaterThan">
      <formula>1.5</formula>
    </cfRule>
  </conditionalFormatting>
  <conditionalFormatting sqref="CP35">
    <cfRule type="containsText" dxfId="2566" priority="123" operator="containsText" text="2">
      <formula>NOT(ISERROR(SEARCH("2",CP35)))</formula>
    </cfRule>
    <cfRule type="containsText" dxfId="2565" priority="125" operator="containsText" text="1">
      <formula>NOT(ISERROR(SEARCH("1",CP35)))</formula>
    </cfRule>
  </conditionalFormatting>
  <conditionalFormatting sqref="CQ4:CQ25">
    <cfRule type="cellIs" dxfId="2564" priority="118" operator="lessThan">
      <formula>-1.2</formula>
    </cfRule>
    <cfRule type="cellIs" dxfId="2563" priority="119" operator="greaterThan">
      <formula>1.2</formula>
    </cfRule>
  </conditionalFormatting>
  <conditionalFormatting sqref="CU35">
    <cfRule type="containsText" dxfId="233" priority="115" operator="containsText" text="1%">
      <formula>NOT(ISERROR(SEARCH("1%",CU35)))</formula>
    </cfRule>
    <cfRule type="cellIs" dxfId="232" priority="116" operator="between">
      <formula>1</formula>
      <formula>2</formula>
    </cfRule>
  </conditionalFormatting>
  <conditionalFormatting sqref="CU34:CV34 CX34">
    <cfRule type="cellIs" dxfId="231" priority="110" operator="greaterThan">
      <formula>0</formula>
    </cfRule>
  </conditionalFormatting>
  <conditionalFormatting sqref="CU35:CV35">
    <cfRule type="containsText" dxfId="230" priority="112" operator="containsText" text="2">
      <formula>NOT(ISERROR(SEARCH("2",CU35)))</formula>
    </cfRule>
    <cfRule type="containsText" dxfId="229" priority="114" operator="containsText" text="1">
      <formula>NOT(ISERROR(SEARCH("1",CU35)))</formula>
    </cfRule>
  </conditionalFormatting>
  <conditionalFormatting sqref="CW26">
    <cfRule type="cellIs" dxfId="228" priority="109" operator="lessThan">
      <formula>-1.2</formula>
    </cfRule>
    <cfRule type="cellIs" dxfId="227" priority="117" operator="greaterThan">
      <formula>1.5</formula>
    </cfRule>
  </conditionalFormatting>
  <conditionalFormatting sqref="CX35">
    <cfRule type="containsText" dxfId="226" priority="111" operator="containsText" text="2">
      <formula>NOT(ISERROR(SEARCH("2",CX35)))</formula>
    </cfRule>
    <cfRule type="containsText" dxfId="225" priority="113" operator="containsText" text="1">
      <formula>NOT(ISERROR(SEARCH("1",CX35)))</formula>
    </cfRule>
  </conditionalFormatting>
  <conditionalFormatting sqref="DC35">
    <cfRule type="containsText" dxfId="224" priority="106" operator="containsText" text="1%">
      <formula>NOT(ISERROR(SEARCH("1%",DC35)))</formula>
    </cfRule>
    <cfRule type="cellIs" dxfId="223" priority="107" operator="between">
      <formula>1</formula>
      <formula>2</formula>
    </cfRule>
  </conditionalFormatting>
  <conditionalFormatting sqref="DC34:DD34 DF34">
    <cfRule type="cellIs" dxfId="222" priority="101" operator="greaterThan">
      <formula>0</formula>
    </cfRule>
  </conditionalFormatting>
  <conditionalFormatting sqref="DC35:DD35">
    <cfRule type="containsText" dxfId="221" priority="103" operator="containsText" text="2">
      <formula>NOT(ISERROR(SEARCH("2",DC35)))</formula>
    </cfRule>
    <cfRule type="containsText" dxfId="220" priority="105" operator="containsText" text="1">
      <formula>NOT(ISERROR(SEARCH("1",DC35)))</formula>
    </cfRule>
  </conditionalFormatting>
  <conditionalFormatting sqref="DE26">
    <cfRule type="cellIs" dxfId="219" priority="100" operator="lessThan">
      <formula>-1.2</formula>
    </cfRule>
    <cfRule type="cellIs" dxfId="218" priority="108" operator="greaterThan">
      <formula>1.5</formula>
    </cfRule>
  </conditionalFormatting>
  <conditionalFormatting sqref="DF35">
    <cfRule type="containsText" dxfId="217" priority="102" operator="containsText" text="2">
      <formula>NOT(ISERROR(SEARCH("2",DF35)))</formula>
    </cfRule>
    <cfRule type="containsText" dxfId="216" priority="104" operator="containsText" text="1">
      <formula>NOT(ISERROR(SEARCH("1",DF35)))</formula>
    </cfRule>
  </conditionalFormatting>
  <conditionalFormatting sqref="DK35">
    <cfRule type="containsText" dxfId="215" priority="97" operator="containsText" text="1%">
      <formula>NOT(ISERROR(SEARCH("1%",DK35)))</formula>
    </cfRule>
    <cfRule type="cellIs" dxfId="214" priority="98" operator="between">
      <formula>1</formula>
      <formula>2</formula>
    </cfRule>
  </conditionalFormatting>
  <conditionalFormatting sqref="DK34:DL34 DN34">
    <cfRule type="cellIs" dxfId="213" priority="92" operator="greaterThan">
      <formula>0</formula>
    </cfRule>
  </conditionalFormatting>
  <conditionalFormatting sqref="DK35:DL35">
    <cfRule type="containsText" dxfId="212" priority="94" operator="containsText" text="2">
      <formula>NOT(ISERROR(SEARCH("2",DK35)))</formula>
    </cfRule>
    <cfRule type="containsText" dxfId="211" priority="96" operator="containsText" text="1">
      <formula>NOT(ISERROR(SEARCH("1",DK35)))</formula>
    </cfRule>
  </conditionalFormatting>
  <conditionalFormatting sqref="DM26">
    <cfRule type="cellIs" dxfId="210" priority="91" operator="lessThan">
      <formula>-1.2</formula>
    </cfRule>
    <cfRule type="cellIs" dxfId="209" priority="99" operator="greaterThan">
      <formula>1.5</formula>
    </cfRule>
  </conditionalFormatting>
  <conditionalFormatting sqref="DN35">
    <cfRule type="containsText" dxfId="208" priority="93" operator="containsText" text="2">
      <formula>NOT(ISERROR(SEARCH("2",DN35)))</formula>
    </cfRule>
    <cfRule type="containsText" dxfId="207" priority="95" operator="containsText" text="1">
      <formula>NOT(ISERROR(SEARCH("1",DN35)))</formula>
    </cfRule>
  </conditionalFormatting>
  <conditionalFormatting sqref="DS35">
    <cfRule type="containsText" dxfId="206" priority="88" operator="containsText" text="1%">
      <formula>NOT(ISERROR(SEARCH("1%",DS35)))</formula>
    </cfRule>
    <cfRule type="cellIs" dxfId="205" priority="89" operator="between">
      <formula>1</formula>
      <formula>2</formula>
    </cfRule>
  </conditionalFormatting>
  <conditionalFormatting sqref="DS34:DT34 DV34">
    <cfRule type="cellIs" dxfId="204" priority="83" operator="greaterThan">
      <formula>0</formula>
    </cfRule>
  </conditionalFormatting>
  <conditionalFormatting sqref="DS35:DT35">
    <cfRule type="containsText" dxfId="203" priority="85" operator="containsText" text="2">
      <formula>NOT(ISERROR(SEARCH("2",DS35)))</formula>
    </cfRule>
    <cfRule type="containsText" dxfId="202" priority="87" operator="containsText" text="1">
      <formula>NOT(ISERROR(SEARCH("1",DS35)))</formula>
    </cfRule>
  </conditionalFormatting>
  <conditionalFormatting sqref="DU26">
    <cfRule type="cellIs" dxfId="201" priority="82" operator="lessThan">
      <formula>-1.2</formula>
    </cfRule>
    <cfRule type="cellIs" dxfId="200" priority="90" operator="greaterThan">
      <formula>1.5</formula>
    </cfRule>
  </conditionalFormatting>
  <conditionalFormatting sqref="DV35">
    <cfRule type="containsText" dxfId="199" priority="84" operator="containsText" text="2">
      <formula>NOT(ISERROR(SEARCH("2",DV35)))</formula>
    </cfRule>
    <cfRule type="containsText" dxfId="198" priority="86" operator="containsText" text="1">
      <formula>NOT(ISERROR(SEARCH("1",DV35)))</formula>
    </cfRule>
  </conditionalFormatting>
  <conditionalFormatting sqref="EA35">
    <cfRule type="containsText" dxfId="197" priority="79" operator="containsText" text="1%">
      <formula>NOT(ISERROR(SEARCH("1%",EA35)))</formula>
    </cfRule>
    <cfRule type="cellIs" dxfId="196" priority="80" operator="between">
      <formula>1</formula>
      <formula>2</formula>
    </cfRule>
  </conditionalFormatting>
  <conditionalFormatting sqref="EA34:EB34 ED34">
    <cfRule type="cellIs" dxfId="195" priority="74" operator="greaterThan">
      <formula>0</formula>
    </cfRule>
  </conditionalFormatting>
  <conditionalFormatting sqref="EA35:EB35">
    <cfRule type="containsText" dxfId="194" priority="76" operator="containsText" text="2">
      <formula>NOT(ISERROR(SEARCH("2",EA35)))</formula>
    </cfRule>
    <cfRule type="containsText" dxfId="193" priority="78" operator="containsText" text="1">
      <formula>NOT(ISERROR(SEARCH("1",EA35)))</formula>
    </cfRule>
  </conditionalFormatting>
  <conditionalFormatting sqref="EC26">
    <cfRule type="cellIs" dxfId="192" priority="73" operator="lessThan">
      <formula>-1.2</formula>
    </cfRule>
    <cfRule type="cellIs" dxfId="191" priority="81" operator="greaterThan">
      <formula>1.5</formula>
    </cfRule>
  </conditionalFormatting>
  <conditionalFormatting sqref="ED35">
    <cfRule type="containsText" dxfId="190" priority="75" operator="containsText" text="2">
      <formula>NOT(ISERROR(SEARCH("2",ED35)))</formula>
    </cfRule>
    <cfRule type="containsText" dxfId="189" priority="77" operator="containsText" text="1">
      <formula>NOT(ISERROR(SEARCH("1",ED35)))</formula>
    </cfRule>
  </conditionalFormatting>
  <conditionalFormatting sqref="EI35">
    <cfRule type="containsText" dxfId="188" priority="70" operator="containsText" text="1%">
      <formula>NOT(ISERROR(SEARCH("1%",EI35)))</formula>
    </cfRule>
    <cfRule type="cellIs" dxfId="187" priority="71" operator="between">
      <formula>1</formula>
      <formula>2</formula>
    </cfRule>
  </conditionalFormatting>
  <conditionalFormatting sqref="EI34:EJ34 EL34">
    <cfRule type="cellIs" dxfId="186" priority="65" operator="greaterThan">
      <formula>0</formula>
    </cfRule>
  </conditionalFormatting>
  <conditionalFormatting sqref="EI35:EJ35">
    <cfRule type="containsText" dxfId="185" priority="67" operator="containsText" text="2">
      <formula>NOT(ISERROR(SEARCH("2",EI35)))</formula>
    </cfRule>
    <cfRule type="containsText" dxfId="184" priority="69" operator="containsText" text="1">
      <formula>NOT(ISERROR(SEARCH("1",EI35)))</formula>
    </cfRule>
  </conditionalFormatting>
  <conditionalFormatting sqref="EK26">
    <cfRule type="cellIs" dxfId="183" priority="64" operator="lessThan">
      <formula>-1.2</formula>
    </cfRule>
    <cfRule type="cellIs" dxfId="182" priority="72" operator="greaterThan">
      <formula>1.5</formula>
    </cfRule>
  </conditionalFormatting>
  <conditionalFormatting sqref="EL35">
    <cfRule type="containsText" dxfId="181" priority="66" operator="containsText" text="2">
      <formula>NOT(ISERROR(SEARCH("2",EL35)))</formula>
    </cfRule>
    <cfRule type="containsText" dxfId="180" priority="68" operator="containsText" text="1">
      <formula>NOT(ISERROR(SEARCH("1",EL35)))</formula>
    </cfRule>
  </conditionalFormatting>
  <conditionalFormatting sqref="EQ35">
    <cfRule type="containsText" dxfId="179" priority="61" operator="containsText" text="1%">
      <formula>NOT(ISERROR(SEARCH("1%",EQ35)))</formula>
    </cfRule>
    <cfRule type="cellIs" dxfId="178" priority="62" operator="between">
      <formula>1</formula>
      <formula>2</formula>
    </cfRule>
  </conditionalFormatting>
  <conditionalFormatting sqref="EQ34:ER34 ET34">
    <cfRule type="cellIs" dxfId="177" priority="56" operator="greaterThan">
      <formula>0</formula>
    </cfRule>
  </conditionalFormatting>
  <conditionalFormatting sqref="EQ35:ER35">
    <cfRule type="containsText" dxfId="176" priority="58" operator="containsText" text="2">
      <formula>NOT(ISERROR(SEARCH("2",EQ35)))</formula>
    </cfRule>
    <cfRule type="containsText" dxfId="175" priority="60" operator="containsText" text="1">
      <formula>NOT(ISERROR(SEARCH("1",EQ35)))</formula>
    </cfRule>
  </conditionalFormatting>
  <conditionalFormatting sqref="ES26">
    <cfRule type="cellIs" dxfId="174" priority="55" operator="lessThan">
      <formula>-1.2</formula>
    </cfRule>
    <cfRule type="cellIs" dxfId="173" priority="63" operator="greaterThan">
      <formula>1.5</formula>
    </cfRule>
  </conditionalFormatting>
  <conditionalFormatting sqref="ET35">
    <cfRule type="containsText" dxfId="172" priority="57" operator="containsText" text="2">
      <formula>NOT(ISERROR(SEARCH("2",ET35)))</formula>
    </cfRule>
    <cfRule type="containsText" dxfId="171" priority="59" operator="containsText" text="1">
      <formula>NOT(ISERROR(SEARCH("1",ET35)))</formula>
    </cfRule>
  </conditionalFormatting>
  <conditionalFormatting sqref="EY35">
    <cfRule type="containsText" dxfId="170" priority="52" operator="containsText" text="1%">
      <formula>NOT(ISERROR(SEARCH("1%",EY35)))</formula>
    </cfRule>
    <cfRule type="cellIs" dxfId="169" priority="53" operator="between">
      <formula>1</formula>
      <formula>2</formula>
    </cfRule>
  </conditionalFormatting>
  <conditionalFormatting sqref="EY34:EZ34 FB34">
    <cfRule type="cellIs" dxfId="168" priority="47" operator="greaterThan">
      <formula>0</formula>
    </cfRule>
  </conditionalFormatting>
  <conditionalFormatting sqref="EY35:EZ35">
    <cfRule type="containsText" dxfId="167" priority="49" operator="containsText" text="2">
      <formula>NOT(ISERROR(SEARCH("2",EY35)))</formula>
    </cfRule>
    <cfRule type="containsText" dxfId="166" priority="51" operator="containsText" text="1">
      <formula>NOT(ISERROR(SEARCH("1",EY35)))</formula>
    </cfRule>
  </conditionalFormatting>
  <conditionalFormatting sqref="FA26">
    <cfRule type="cellIs" dxfId="165" priority="46" operator="lessThan">
      <formula>-1.2</formula>
    </cfRule>
    <cfRule type="cellIs" dxfId="164" priority="54" operator="greaterThan">
      <formula>1.5</formula>
    </cfRule>
  </conditionalFormatting>
  <conditionalFormatting sqref="FB35">
    <cfRule type="containsText" dxfId="163" priority="48" operator="containsText" text="2">
      <formula>NOT(ISERROR(SEARCH("2",FB35)))</formula>
    </cfRule>
    <cfRule type="containsText" dxfId="162" priority="50" operator="containsText" text="1">
      <formula>NOT(ISERROR(SEARCH("1",FB35)))</formula>
    </cfRule>
  </conditionalFormatting>
  <conditionalFormatting sqref="FG35">
    <cfRule type="containsText" dxfId="161" priority="43" operator="containsText" text="1%">
      <formula>NOT(ISERROR(SEARCH("1%",FG35)))</formula>
    </cfRule>
    <cfRule type="cellIs" dxfId="160" priority="44" operator="between">
      <formula>1</formula>
      <formula>2</formula>
    </cfRule>
  </conditionalFormatting>
  <conditionalFormatting sqref="FG34:FH34 FJ34">
    <cfRule type="cellIs" dxfId="159" priority="38" operator="greaterThan">
      <formula>0</formula>
    </cfRule>
  </conditionalFormatting>
  <conditionalFormatting sqref="FG35:FH35">
    <cfRule type="containsText" dxfId="158" priority="40" operator="containsText" text="2">
      <formula>NOT(ISERROR(SEARCH("2",FG35)))</formula>
    </cfRule>
    <cfRule type="containsText" dxfId="157" priority="42" operator="containsText" text="1">
      <formula>NOT(ISERROR(SEARCH("1",FG35)))</formula>
    </cfRule>
  </conditionalFormatting>
  <conditionalFormatting sqref="FI26">
    <cfRule type="cellIs" dxfId="156" priority="37" operator="lessThan">
      <formula>-1.2</formula>
    </cfRule>
    <cfRule type="cellIs" dxfId="155" priority="45" operator="greaterThan">
      <formula>1.5</formula>
    </cfRule>
  </conditionalFormatting>
  <conditionalFormatting sqref="FJ35">
    <cfRule type="containsText" dxfId="154" priority="39" operator="containsText" text="2">
      <formula>NOT(ISERROR(SEARCH("2",FJ35)))</formula>
    </cfRule>
    <cfRule type="containsText" dxfId="153" priority="41" operator="containsText" text="1">
      <formula>NOT(ISERROR(SEARCH("1",FJ35)))</formula>
    </cfRule>
  </conditionalFormatting>
  <conditionalFormatting sqref="FO35">
    <cfRule type="containsText" dxfId="152" priority="34" operator="containsText" text="1%">
      <formula>NOT(ISERROR(SEARCH("1%",FO35)))</formula>
    </cfRule>
    <cfRule type="cellIs" dxfId="151" priority="35" operator="between">
      <formula>1</formula>
      <formula>2</formula>
    </cfRule>
  </conditionalFormatting>
  <conditionalFormatting sqref="FO34:FP34 FR34">
    <cfRule type="cellIs" dxfId="150" priority="29" operator="greaterThan">
      <formula>0</formula>
    </cfRule>
  </conditionalFormatting>
  <conditionalFormatting sqref="FO35:FP35">
    <cfRule type="containsText" dxfId="149" priority="31" operator="containsText" text="2">
      <formula>NOT(ISERROR(SEARCH("2",FO35)))</formula>
    </cfRule>
    <cfRule type="containsText" dxfId="148" priority="33" operator="containsText" text="1">
      <formula>NOT(ISERROR(SEARCH("1",FO35)))</formula>
    </cfRule>
  </conditionalFormatting>
  <conditionalFormatting sqref="FQ26">
    <cfRule type="cellIs" dxfId="147" priority="28" operator="lessThan">
      <formula>-1.2</formula>
    </cfRule>
    <cfRule type="cellIs" dxfId="146" priority="36" operator="greaterThan">
      <formula>1.5</formula>
    </cfRule>
  </conditionalFormatting>
  <conditionalFormatting sqref="FR35">
    <cfRule type="containsText" dxfId="145" priority="30" operator="containsText" text="2">
      <formula>NOT(ISERROR(SEARCH("2",FR35)))</formula>
    </cfRule>
    <cfRule type="containsText" dxfId="144" priority="32" operator="containsText" text="1">
      <formula>NOT(ISERROR(SEARCH("1",FR35)))</formula>
    </cfRule>
  </conditionalFormatting>
  <conditionalFormatting sqref="FW35">
    <cfRule type="containsText" dxfId="143" priority="25" operator="containsText" text="1%">
      <formula>NOT(ISERROR(SEARCH("1%",FW35)))</formula>
    </cfRule>
    <cfRule type="cellIs" dxfId="142" priority="26" operator="between">
      <formula>1</formula>
      <formula>2</formula>
    </cfRule>
  </conditionalFormatting>
  <conditionalFormatting sqref="FW34:FX34 FZ34">
    <cfRule type="cellIs" dxfId="141" priority="20" operator="greaterThan">
      <formula>0</formula>
    </cfRule>
  </conditionalFormatting>
  <conditionalFormatting sqref="FW35:FX35">
    <cfRule type="containsText" dxfId="140" priority="22" operator="containsText" text="2">
      <formula>NOT(ISERROR(SEARCH("2",FW35)))</formula>
    </cfRule>
    <cfRule type="containsText" dxfId="139" priority="24" operator="containsText" text="1">
      <formula>NOT(ISERROR(SEARCH("1",FW35)))</formula>
    </cfRule>
  </conditionalFormatting>
  <conditionalFormatting sqref="FY26">
    <cfRule type="cellIs" dxfId="138" priority="19" operator="lessThan">
      <formula>-1.2</formula>
    </cfRule>
    <cfRule type="cellIs" dxfId="137" priority="27" operator="greaterThan">
      <formula>1.5</formula>
    </cfRule>
  </conditionalFormatting>
  <conditionalFormatting sqref="FZ35">
    <cfRule type="containsText" dxfId="136" priority="21" operator="containsText" text="2">
      <formula>NOT(ISERROR(SEARCH("2",FZ35)))</formula>
    </cfRule>
    <cfRule type="containsText" dxfId="135" priority="23" operator="containsText" text="1">
      <formula>NOT(ISERROR(SEARCH("1",FZ35)))</formula>
    </cfRule>
  </conditionalFormatting>
  <conditionalFormatting sqref="GE35">
    <cfRule type="containsText" dxfId="134" priority="16" operator="containsText" text="1%">
      <formula>NOT(ISERROR(SEARCH("1%",GE35)))</formula>
    </cfRule>
    <cfRule type="cellIs" dxfId="133" priority="17" operator="between">
      <formula>1</formula>
      <formula>2</formula>
    </cfRule>
  </conditionalFormatting>
  <conditionalFormatting sqref="GE34:GF34 GH34">
    <cfRule type="cellIs" dxfId="132" priority="11" operator="greaterThan">
      <formula>0</formula>
    </cfRule>
  </conditionalFormatting>
  <conditionalFormatting sqref="GE35:GF35">
    <cfRule type="containsText" dxfId="131" priority="13" operator="containsText" text="2">
      <formula>NOT(ISERROR(SEARCH("2",GE35)))</formula>
    </cfRule>
    <cfRule type="containsText" dxfId="130" priority="15" operator="containsText" text="1">
      <formula>NOT(ISERROR(SEARCH("1",GE35)))</formula>
    </cfRule>
  </conditionalFormatting>
  <conditionalFormatting sqref="GG26">
    <cfRule type="cellIs" dxfId="129" priority="10" operator="lessThan">
      <formula>-1.2</formula>
    </cfRule>
    <cfRule type="cellIs" dxfId="128" priority="18" operator="greaterThan">
      <formula>1.5</formula>
    </cfRule>
  </conditionalFormatting>
  <conditionalFormatting sqref="GH35">
    <cfRule type="containsText" dxfId="127" priority="12" operator="containsText" text="2">
      <formula>NOT(ISERROR(SEARCH("2",GH35)))</formula>
    </cfRule>
    <cfRule type="containsText" dxfId="126" priority="14" operator="containsText" text="1">
      <formula>NOT(ISERROR(SEARCH("1",GH35)))</formula>
    </cfRule>
  </conditionalFormatting>
  <conditionalFormatting sqref="GM35">
    <cfRule type="containsText" dxfId="125" priority="7" operator="containsText" text="1%">
      <formula>NOT(ISERROR(SEARCH("1%",GM35)))</formula>
    </cfRule>
    <cfRule type="cellIs" dxfId="124" priority="8" operator="between">
      <formula>1</formula>
      <formula>2</formula>
    </cfRule>
  </conditionalFormatting>
  <conditionalFormatting sqref="GM34:GN34 GP34">
    <cfRule type="cellIs" dxfId="123" priority="2" operator="greaterThan">
      <formula>0</formula>
    </cfRule>
  </conditionalFormatting>
  <conditionalFormatting sqref="GM35:GN35">
    <cfRule type="containsText" dxfId="122" priority="4" operator="containsText" text="2">
      <formula>NOT(ISERROR(SEARCH("2",GM35)))</formula>
    </cfRule>
    <cfRule type="containsText" dxfId="121" priority="6" operator="containsText" text="1">
      <formula>NOT(ISERROR(SEARCH("1",GM35)))</formula>
    </cfRule>
  </conditionalFormatting>
  <conditionalFormatting sqref="GO26">
    <cfRule type="cellIs" dxfId="120" priority="1" operator="lessThan">
      <formula>-1.2</formula>
    </cfRule>
    <cfRule type="cellIs" dxfId="119" priority="9" operator="greaterThan">
      <formula>1.5</formula>
    </cfRule>
  </conditionalFormatting>
  <conditionalFormatting sqref="GP35">
    <cfRule type="containsText" dxfId="118" priority="3" operator="containsText" text="2">
      <formula>NOT(ISERROR(SEARCH("2",GP35)))</formula>
    </cfRule>
    <cfRule type="containsText" dxfId="117" priority="5" operator="containsText" text="1">
      <formula>NOT(ISERROR(SEARCH("1",GP35)))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7DC9D-B4BA-C14A-B5A4-39C58926D62B}">
  <dimension ref="A1:CA37"/>
  <sheetViews>
    <sheetView workbookViewId="0">
      <selection activeCell="E28" sqref="E28:E37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60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0" si="0">C5-D5</f>
        <v>0</v>
      </c>
      <c r="F5" s="14"/>
      <c r="G5" s="5">
        <f t="shared" ref="G5:G20" si="1">C5-F5</f>
        <v>0</v>
      </c>
      <c r="I5" s="2">
        <v>2</v>
      </c>
      <c r="J5" s="1">
        <v>1</v>
      </c>
      <c r="K5" s="9"/>
      <c r="L5" s="11"/>
      <c r="M5" s="5">
        <f t="shared" ref="M5:M13" si="2">K5-L5</f>
        <v>0</v>
      </c>
      <c r="N5" s="14"/>
      <c r="O5" s="5">
        <f t="shared" ref="O5:O13" si="3">K5-N5</f>
        <v>0</v>
      </c>
      <c r="Q5" s="2">
        <v>2</v>
      </c>
      <c r="R5" s="1">
        <v>1</v>
      </c>
      <c r="S5" s="9"/>
      <c r="T5" s="11"/>
      <c r="U5" s="5">
        <f t="shared" ref="U5:U13" si="4">S5-T5</f>
        <v>0</v>
      </c>
      <c r="V5" s="14"/>
      <c r="W5" s="5">
        <f t="shared" ref="W5:W13" si="5">S5-V5</f>
        <v>0</v>
      </c>
      <c r="Y5" s="2">
        <v>2</v>
      </c>
      <c r="Z5" s="1">
        <v>1</v>
      </c>
      <c r="AA5" s="9"/>
      <c r="AB5" s="11"/>
      <c r="AC5" s="5">
        <f t="shared" ref="AC5:AC13" si="6">AA5-AB5</f>
        <v>0</v>
      </c>
      <c r="AD5" s="14"/>
      <c r="AE5" s="5">
        <f t="shared" ref="AE5:AE13" si="7">AA5-AD5</f>
        <v>0</v>
      </c>
      <c r="AG5" s="2">
        <v>2</v>
      </c>
      <c r="AH5" s="1">
        <v>1</v>
      </c>
      <c r="AI5" s="9"/>
      <c r="AJ5" s="11"/>
      <c r="AK5" s="5">
        <f t="shared" ref="AK5:AK13" si="8">AI5-AJ5</f>
        <v>0</v>
      </c>
      <c r="AL5" s="14"/>
      <c r="AM5" s="5">
        <f t="shared" ref="AM5:AM13" si="9">AI5-AL5</f>
        <v>0</v>
      </c>
      <c r="AO5" s="2">
        <v>2</v>
      </c>
      <c r="AP5" s="1">
        <v>1</v>
      </c>
      <c r="AQ5" s="9"/>
      <c r="AR5" s="11"/>
      <c r="AS5" s="5">
        <f t="shared" ref="AS5:AS13" si="10">AQ5-AR5</f>
        <v>0</v>
      </c>
      <c r="AT5" s="14"/>
      <c r="AU5" s="5">
        <f t="shared" ref="AU5:AU13" si="11">AQ5-AT5</f>
        <v>0</v>
      </c>
      <c r="AW5" s="2">
        <v>2</v>
      </c>
      <c r="AX5" s="1">
        <v>1</v>
      </c>
      <c r="AY5" s="9"/>
      <c r="AZ5" s="11"/>
      <c r="BA5" s="5">
        <f t="shared" ref="BA5:BA13" si="12">AY5-AZ5</f>
        <v>0</v>
      </c>
      <c r="BB5" s="14"/>
      <c r="BC5" s="5">
        <f t="shared" ref="BC5:BC13" si="13">AY5-BB5</f>
        <v>0</v>
      </c>
      <c r="BE5" s="2">
        <v>2</v>
      </c>
      <c r="BF5" s="1">
        <v>1</v>
      </c>
      <c r="BG5" s="9"/>
      <c r="BH5" s="11"/>
      <c r="BI5" s="5">
        <f t="shared" ref="BI5:BI13" si="14">BG5-BH5</f>
        <v>0</v>
      </c>
      <c r="BJ5" s="14"/>
      <c r="BK5" s="5">
        <f t="shared" ref="BK5:BK13" si="15">BG5-BJ5</f>
        <v>0</v>
      </c>
      <c r="BM5" s="2">
        <v>2</v>
      </c>
      <c r="BN5" s="1">
        <v>1</v>
      </c>
      <c r="BO5" s="9"/>
      <c r="BP5" s="11"/>
      <c r="BQ5" s="5">
        <f t="shared" ref="BQ5:BQ13" si="16">BO5-BP5</f>
        <v>0</v>
      </c>
      <c r="BR5" s="14"/>
      <c r="BS5" s="5">
        <f t="shared" ref="BS5:BS13" si="17">BO5-BR5</f>
        <v>0</v>
      </c>
      <c r="BU5" s="2">
        <v>2</v>
      </c>
      <c r="BV5" s="1">
        <v>1</v>
      </c>
      <c r="BW5" s="9"/>
      <c r="BX5" s="11"/>
      <c r="BY5" s="5">
        <f t="shared" ref="BY5:BY13" si="18">BW5-BX5</f>
        <v>0</v>
      </c>
      <c r="BZ5" s="14"/>
      <c r="CA5" s="5">
        <f t="shared" ref="CA5:CA1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149" t="s">
        <v>57</v>
      </c>
      <c r="B14" s="152"/>
      <c r="C14" s="9">
        <f>SUM(C4:C13)</f>
        <v>0</v>
      </c>
      <c r="D14" s="12">
        <f>SUM(D4:D13)</f>
        <v>0</v>
      </c>
      <c r="E14" s="5"/>
      <c r="F14" s="14">
        <f>SUM(F4:F13)</f>
        <v>0</v>
      </c>
      <c r="G14" s="5"/>
      <c r="I14" s="149" t="s">
        <v>57</v>
      </c>
      <c r="J14" s="152"/>
      <c r="K14" s="9">
        <f>SUM(K4:K13)</f>
        <v>0</v>
      </c>
      <c r="L14" s="12">
        <f>SUM(L4:L13)</f>
        <v>0</v>
      </c>
      <c r="M14" s="5"/>
      <c r="N14" s="14">
        <f>SUM(N4:N13)</f>
        <v>0</v>
      </c>
      <c r="O14" s="5"/>
      <c r="Q14" s="149" t="s">
        <v>57</v>
      </c>
      <c r="R14" s="152"/>
      <c r="S14" s="9">
        <f>SUM(S4:S13)</f>
        <v>0</v>
      </c>
      <c r="T14" s="12">
        <f>SUM(T4:T13)</f>
        <v>0</v>
      </c>
      <c r="U14" s="5"/>
      <c r="V14" s="14">
        <f>SUM(V4:V13)</f>
        <v>0</v>
      </c>
      <c r="W14" s="5"/>
      <c r="Y14" s="149" t="s">
        <v>57</v>
      </c>
      <c r="Z14" s="152"/>
      <c r="AA14" s="9">
        <f>SUM(AA4:AA13)</f>
        <v>0</v>
      </c>
      <c r="AB14" s="12">
        <f>SUM(AB4:AB13)</f>
        <v>0</v>
      </c>
      <c r="AC14" s="5"/>
      <c r="AD14" s="14">
        <f>SUM(AD4:AD13)</f>
        <v>0</v>
      </c>
      <c r="AE14" s="5"/>
      <c r="AG14" s="149" t="s">
        <v>57</v>
      </c>
      <c r="AH14" s="152"/>
      <c r="AI14" s="9">
        <f>SUM(AI4:AI13)</f>
        <v>0</v>
      </c>
      <c r="AJ14" s="12">
        <f>SUM(AJ4:AJ13)</f>
        <v>0</v>
      </c>
      <c r="AK14" s="5"/>
      <c r="AL14" s="14">
        <f>SUM(AL4:AL13)</f>
        <v>0</v>
      </c>
      <c r="AM14" s="5"/>
      <c r="AO14" s="149" t="s">
        <v>57</v>
      </c>
      <c r="AP14" s="152"/>
      <c r="AQ14" s="9">
        <f>SUM(AQ4:AQ13)</f>
        <v>0</v>
      </c>
      <c r="AR14" s="12">
        <f>SUM(AR4:AR13)</f>
        <v>0</v>
      </c>
      <c r="AS14" s="5"/>
      <c r="AT14" s="14">
        <f>SUM(AT4:AT13)</f>
        <v>0</v>
      </c>
      <c r="AU14" s="5"/>
      <c r="AW14" s="149" t="s">
        <v>57</v>
      </c>
      <c r="AX14" s="152"/>
      <c r="AY14" s="9">
        <f>SUM(AY4:AY13)</f>
        <v>0</v>
      </c>
      <c r="AZ14" s="12">
        <f>SUM(AZ4:AZ13)</f>
        <v>0</v>
      </c>
      <c r="BA14" s="5"/>
      <c r="BB14" s="14">
        <f>SUM(BB4:BB13)</f>
        <v>0</v>
      </c>
      <c r="BC14" s="5"/>
      <c r="BE14" s="149" t="s">
        <v>57</v>
      </c>
      <c r="BF14" s="152"/>
      <c r="BG14" s="9">
        <f>SUM(BG4:BG13)</f>
        <v>0</v>
      </c>
      <c r="BH14" s="12">
        <f>SUM(BH4:BH13)</f>
        <v>0</v>
      </c>
      <c r="BI14" s="5"/>
      <c r="BJ14" s="14">
        <f>SUM(BJ4:BJ13)</f>
        <v>0</v>
      </c>
      <c r="BK14" s="5"/>
      <c r="BM14" s="149" t="s">
        <v>57</v>
      </c>
      <c r="BN14" s="152"/>
      <c r="BO14" s="9">
        <f>SUM(BO4:BO13)</f>
        <v>0</v>
      </c>
      <c r="BP14" s="12">
        <f>SUM(BP4:BP13)</f>
        <v>0</v>
      </c>
      <c r="BQ14" s="5"/>
      <c r="BR14" s="14">
        <f>SUM(BR4:BR13)</f>
        <v>0</v>
      </c>
      <c r="BS14" s="5"/>
      <c r="BU14" s="149" t="s">
        <v>57</v>
      </c>
      <c r="BV14" s="152"/>
      <c r="BW14" s="9">
        <f>SUM(BW4:BW13)</f>
        <v>0</v>
      </c>
      <c r="BX14" s="12">
        <f>SUM(BX4:BX13)</f>
        <v>0</v>
      </c>
      <c r="BY14" s="5"/>
      <c r="BZ14" s="14">
        <f>SUM(BZ4:BZ13)</f>
        <v>0</v>
      </c>
      <c r="CA14" s="5"/>
    </row>
    <row r="15" spans="1:79" ht="19" x14ac:dyDescent="0.2">
      <c r="A15" s="149" t="s">
        <v>12</v>
      </c>
      <c r="B15" s="150"/>
      <c r="C15" s="150"/>
      <c r="D15" s="150"/>
      <c r="E15" s="150"/>
      <c r="F15" s="150"/>
      <c r="G15" s="151"/>
      <c r="I15" s="149" t="s">
        <v>12</v>
      </c>
      <c r="J15" s="150"/>
      <c r="K15" s="150"/>
      <c r="L15" s="150"/>
      <c r="M15" s="150"/>
      <c r="N15" s="150"/>
      <c r="O15" s="151"/>
      <c r="Q15" s="149" t="s">
        <v>12</v>
      </c>
      <c r="R15" s="150"/>
      <c r="S15" s="150"/>
      <c r="T15" s="150"/>
      <c r="U15" s="150"/>
      <c r="V15" s="150"/>
      <c r="W15" s="151"/>
      <c r="Y15" s="149" t="s">
        <v>12</v>
      </c>
      <c r="Z15" s="150"/>
      <c r="AA15" s="150"/>
      <c r="AB15" s="150"/>
      <c r="AC15" s="150"/>
      <c r="AD15" s="150"/>
      <c r="AE15" s="151"/>
      <c r="AG15" s="149" t="s">
        <v>12</v>
      </c>
      <c r="AH15" s="150"/>
      <c r="AI15" s="150"/>
      <c r="AJ15" s="150"/>
      <c r="AK15" s="150"/>
      <c r="AL15" s="150"/>
      <c r="AM15" s="151"/>
      <c r="AO15" s="149" t="s">
        <v>12</v>
      </c>
      <c r="AP15" s="150"/>
      <c r="AQ15" s="150"/>
      <c r="AR15" s="150"/>
      <c r="AS15" s="150"/>
      <c r="AT15" s="150"/>
      <c r="AU15" s="151"/>
      <c r="AW15" s="149" t="s">
        <v>12</v>
      </c>
      <c r="AX15" s="150"/>
      <c r="AY15" s="150"/>
      <c r="AZ15" s="150"/>
      <c r="BA15" s="150"/>
      <c r="BB15" s="150"/>
      <c r="BC15" s="151"/>
      <c r="BE15" s="149" t="s">
        <v>12</v>
      </c>
      <c r="BF15" s="150"/>
      <c r="BG15" s="150"/>
      <c r="BH15" s="150"/>
      <c r="BI15" s="150"/>
      <c r="BJ15" s="150"/>
      <c r="BK15" s="151"/>
      <c r="BM15" s="149" t="s">
        <v>12</v>
      </c>
      <c r="BN15" s="150"/>
      <c r="BO15" s="150"/>
      <c r="BP15" s="150"/>
      <c r="BQ15" s="150"/>
      <c r="BR15" s="150"/>
      <c r="BS15" s="151"/>
      <c r="BU15" s="149" t="s">
        <v>12</v>
      </c>
      <c r="BV15" s="150"/>
      <c r="BW15" s="150"/>
      <c r="BX15" s="150"/>
      <c r="BY15" s="150"/>
      <c r="BZ15" s="150"/>
      <c r="CA15" s="151"/>
    </row>
    <row r="16" spans="1:79" ht="19" x14ac:dyDescent="0.2">
      <c r="A16" s="2">
        <v>1</v>
      </c>
      <c r="B16" s="1">
        <v>2</v>
      </c>
      <c r="C16" s="9"/>
      <c r="D16" s="10"/>
      <c r="E16" s="5">
        <f t="shared" si="0"/>
        <v>0</v>
      </c>
      <c r="F16" s="14"/>
      <c r="G16" s="5">
        <f t="shared" si="1"/>
        <v>0</v>
      </c>
      <c r="I16" s="2">
        <v>1</v>
      </c>
      <c r="J16" s="1">
        <v>2</v>
      </c>
      <c r="K16" s="9"/>
      <c r="L16" s="10"/>
      <c r="M16" s="5">
        <f t="shared" ref="M16:M20" si="20">K16-L16</f>
        <v>0</v>
      </c>
      <c r="N16" s="14"/>
      <c r="O16" s="5">
        <f t="shared" ref="O16:O20" si="21">K16-N16</f>
        <v>0</v>
      </c>
      <c r="Q16" s="2">
        <v>1</v>
      </c>
      <c r="R16" s="1">
        <v>2</v>
      </c>
      <c r="S16" s="9"/>
      <c r="T16" s="10"/>
      <c r="U16" s="5">
        <f t="shared" ref="U16:U20" si="22">S16-T16</f>
        <v>0</v>
      </c>
      <c r="V16" s="14"/>
      <c r="W16" s="5">
        <f t="shared" ref="W16:W20" si="23">S16-V16</f>
        <v>0</v>
      </c>
      <c r="Y16" s="2">
        <v>1</v>
      </c>
      <c r="Z16" s="1">
        <v>2</v>
      </c>
      <c r="AA16" s="9"/>
      <c r="AB16" s="10"/>
      <c r="AC16" s="5">
        <f t="shared" ref="AC16:AC20" si="24">AA16-AB16</f>
        <v>0</v>
      </c>
      <c r="AD16" s="14"/>
      <c r="AE16" s="5">
        <f t="shared" ref="AE16:AE20" si="25">AA16-AD16</f>
        <v>0</v>
      </c>
      <c r="AG16" s="2">
        <v>1</v>
      </c>
      <c r="AH16" s="1">
        <v>2</v>
      </c>
      <c r="AI16" s="9"/>
      <c r="AJ16" s="10"/>
      <c r="AK16" s="5">
        <f t="shared" ref="AK16:AK20" si="26">AI16-AJ16</f>
        <v>0</v>
      </c>
      <c r="AL16" s="14"/>
      <c r="AM16" s="5">
        <f t="shared" ref="AM16:AM20" si="27">AI16-AL16</f>
        <v>0</v>
      </c>
      <c r="AO16" s="2">
        <v>1</v>
      </c>
      <c r="AP16" s="1">
        <v>2</v>
      </c>
      <c r="AQ16" s="9"/>
      <c r="AR16" s="10"/>
      <c r="AS16" s="5">
        <f t="shared" ref="AS16:AS20" si="28">AQ16-AR16</f>
        <v>0</v>
      </c>
      <c r="AT16" s="14"/>
      <c r="AU16" s="5">
        <f t="shared" ref="AU16:AU20" si="29">AQ16-AT16</f>
        <v>0</v>
      </c>
      <c r="AW16" s="2">
        <v>1</v>
      </c>
      <c r="AX16" s="1">
        <v>2</v>
      </c>
      <c r="AY16" s="9"/>
      <c r="AZ16" s="10"/>
      <c r="BA16" s="5">
        <f t="shared" ref="BA16:BA20" si="30">AY16-AZ16</f>
        <v>0</v>
      </c>
      <c r="BB16" s="14"/>
      <c r="BC16" s="5">
        <f t="shared" ref="BC16:BC20" si="31">AY16-BB16</f>
        <v>0</v>
      </c>
      <c r="BE16" s="2">
        <v>1</v>
      </c>
      <c r="BF16" s="1">
        <v>2</v>
      </c>
      <c r="BG16" s="9"/>
      <c r="BH16" s="10"/>
      <c r="BI16" s="5">
        <f t="shared" ref="BI16:BI20" si="32">BG16-BH16</f>
        <v>0</v>
      </c>
      <c r="BJ16" s="14"/>
      <c r="BK16" s="5">
        <f t="shared" ref="BK16:BK20" si="33">BG16-BJ16</f>
        <v>0</v>
      </c>
      <c r="BM16" s="2">
        <v>1</v>
      </c>
      <c r="BN16" s="1">
        <v>2</v>
      </c>
      <c r="BO16" s="9"/>
      <c r="BP16" s="10"/>
      <c r="BQ16" s="5">
        <f t="shared" ref="BQ16:BQ20" si="34">BO16-BP16</f>
        <v>0</v>
      </c>
      <c r="BR16" s="14"/>
      <c r="BS16" s="5">
        <f t="shared" ref="BS16:BS20" si="35">BO16-BR16</f>
        <v>0</v>
      </c>
      <c r="BU16" s="2">
        <v>1</v>
      </c>
      <c r="BV16" s="1">
        <v>2</v>
      </c>
      <c r="BW16" s="9"/>
      <c r="BX16" s="10"/>
      <c r="BY16" s="5">
        <f t="shared" ref="BY16:BY20" si="36">BW16-BX16</f>
        <v>0</v>
      </c>
      <c r="BZ16" s="14"/>
      <c r="CA16" s="5">
        <f t="shared" ref="CA16:CA20" si="37">BW16-BZ16</f>
        <v>0</v>
      </c>
    </row>
    <row r="17" spans="1:79" ht="19" x14ac:dyDescent="0.2">
      <c r="A17" s="2">
        <v>2</v>
      </c>
      <c r="B17" s="1">
        <v>2</v>
      </c>
      <c r="C17" s="9"/>
      <c r="D17" s="10"/>
      <c r="E17" s="5">
        <f t="shared" si="0"/>
        <v>0</v>
      </c>
      <c r="F17" s="14"/>
      <c r="G17" s="5">
        <f t="shared" si="1"/>
        <v>0</v>
      </c>
      <c r="I17" s="2">
        <v>2</v>
      </c>
      <c r="J17" s="1">
        <v>2</v>
      </c>
      <c r="K17" s="9"/>
      <c r="L17" s="10"/>
      <c r="M17" s="5">
        <f t="shared" si="20"/>
        <v>0</v>
      </c>
      <c r="N17" s="14"/>
      <c r="O17" s="5">
        <f t="shared" si="21"/>
        <v>0</v>
      </c>
      <c r="Q17" s="2">
        <v>2</v>
      </c>
      <c r="R17" s="1">
        <v>2</v>
      </c>
      <c r="S17" s="9"/>
      <c r="T17" s="10"/>
      <c r="U17" s="5">
        <f t="shared" si="22"/>
        <v>0</v>
      </c>
      <c r="V17" s="14"/>
      <c r="W17" s="5">
        <f t="shared" si="23"/>
        <v>0</v>
      </c>
      <c r="Y17" s="2">
        <v>2</v>
      </c>
      <c r="Z17" s="1">
        <v>2</v>
      </c>
      <c r="AA17" s="9"/>
      <c r="AB17" s="10"/>
      <c r="AC17" s="5">
        <f t="shared" si="24"/>
        <v>0</v>
      </c>
      <c r="AD17" s="14"/>
      <c r="AE17" s="5">
        <f t="shared" si="25"/>
        <v>0</v>
      </c>
      <c r="AG17" s="2">
        <v>2</v>
      </c>
      <c r="AH17" s="1">
        <v>2</v>
      </c>
      <c r="AI17" s="9"/>
      <c r="AJ17" s="10"/>
      <c r="AK17" s="5">
        <f t="shared" si="26"/>
        <v>0</v>
      </c>
      <c r="AL17" s="14"/>
      <c r="AM17" s="5">
        <f t="shared" si="27"/>
        <v>0</v>
      </c>
      <c r="AO17" s="2">
        <v>2</v>
      </c>
      <c r="AP17" s="1">
        <v>2</v>
      </c>
      <c r="AQ17" s="9"/>
      <c r="AR17" s="10"/>
      <c r="AS17" s="5">
        <f t="shared" si="28"/>
        <v>0</v>
      </c>
      <c r="AT17" s="14"/>
      <c r="AU17" s="5">
        <f t="shared" si="29"/>
        <v>0</v>
      </c>
      <c r="AW17" s="2">
        <v>2</v>
      </c>
      <c r="AX17" s="1">
        <v>2</v>
      </c>
      <c r="AY17" s="9"/>
      <c r="AZ17" s="10"/>
      <c r="BA17" s="5">
        <f t="shared" si="30"/>
        <v>0</v>
      </c>
      <c r="BB17" s="14"/>
      <c r="BC17" s="5">
        <f t="shared" si="31"/>
        <v>0</v>
      </c>
      <c r="BE17" s="2">
        <v>2</v>
      </c>
      <c r="BF17" s="1">
        <v>2</v>
      </c>
      <c r="BG17" s="9"/>
      <c r="BH17" s="10"/>
      <c r="BI17" s="5">
        <f t="shared" si="32"/>
        <v>0</v>
      </c>
      <c r="BJ17" s="14"/>
      <c r="BK17" s="5">
        <f t="shared" si="33"/>
        <v>0</v>
      </c>
      <c r="BM17" s="2">
        <v>2</v>
      </c>
      <c r="BN17" s="1">
        <v>2</v>
      </c>
      <c r="BO17" s="9"/>
      <c r="BP17" s="10"/>
      <c r="BQ17" s="5">
        <f t="shared" si="34"/>
        <v>0</v>
      </c>
      <c r="BR17" s="14"/>
      <c r="BS17" s="5">
        <f t="shared" si="35"/>
        <v>0</v>
      </c>
      <c r="BU17" s="2">
        <v>2</v>
      </c>
      <c r="BV17" s="1">
        <v>2</v>
      </c>
      <c r="BW17" s="9"/>
      <c r="BX17" s="10"/>
      <c r="BY17" s="5">
        <f t="shared" si="36"/>
        <v>0</v>
      </c>
      <c r="BZ17" s="14"/>
      <c r="CA17" s="5">
        <f t="shared" si="37"/>
        <v>0</v>
      </c>
    </row>
    <row r="18" spans="1:79" ht="19" x14ac:dyDescent="0.2">
      <c r="A18" s="2">
        <v>3</v>
      </c>
      <c r="B18" s="1">
        <v>2</v>
      </c>
      <c r="C18" s="9"/>
      <c r="D18" s="10"/>
      <c r="E18" s="5">
        <f t="shared" si="0"/>
        <v>0</v>
      </c>
      <c r="F18" s="14"/>
      <c r="G18" s="5">
        <f t="shared" si="1"/>
        <v>0</v>
      </c>
      <c r="I18" s="2">
        <v>3</v>
      </c>
      <c r="J18" s="1">
        <v>2</v>
      </c>
      <c r="K18" s="9"/>
      <c r="L18" s="10"/>
      <c r="M18" s="5">
        <f t="shared" si="20"/>
        <v>0</v>
      </c>
      <c r="N18" s="14"/>
      <c r="O18" s="5">
        <f t="shared" si="21"/>
        <v>0</v>
      </c>
      <c r="Q18" s="2">
        <v>3</v>
      </c>
      <c r="R18" s="1">
        <v>2</v>
      </c>
      <c r="S18" s="9"/>
      <c r="T18" s="10"/>
      <c r="U18" s="5">
        <f t="shared" si="22"/>
        <v>0</v>
      </c>
      <c r="V18" s="14"/>
      <c r="W18" s="5">
        <f t="shared" si="23"/>
        <v>0</v>
      </c>
      <c r="Y18" s="2">
        <v>3</v>
      </c>
      <c r="Z18" s="1">
        <v>2</v>
      </c>
      <c r="AA18" s="9"/>
      <c r="AB18" s="10"/>
      <c r="AC18" s="5">
        <f t="shared" si="24"/>
        <v>0</v>
      </c>
      <c r="AD18" s="14"/>
      <c r="AE18" s="5">
        <f t="shared" si="25"/>
        <v>0</v>
      </c>
      <c r="AG18" s="2">
        <v>3</v>
      </c>
      <c r="AH18" s="1">
        <v>2</v>
      </c>
      <c r="AI18" s="9"/>
      <c r="AJ18" s="10"/>
      <c r="AK18" s="5">
        <f t="shared" si="26"/>
        <v>0</v>
      </c>
      <c r="AL18" s="14"/>
      <c r="AM18" s="5">
        <f t="shared" si="27"/>
        <v>0</v>
      </c>
      <c r="AO18" s="2">
        <v>3</v>
      </c>
      <c r="AP18" s="1">
        <v>2</v>
      </c>
      <c r="AQ18" s="9"/>
      <c r="AR18" s="10"/>
      <c r="AS18" s="5">
        <f t="shared" si="28"/>
        <v>0</v>
      </c>
      <c r="AT18" s="14"/>
      <c r="AU18" s="5">
        <f t="shared" si="29"/>
        <v>0</v>
      </c>
      <c r="AW18" s="2">
        <v>3</v>
      </c>
      <c r="AX18" s="1">
        <v>2</v>
      </c>
      <c r="AY18" s="9"/>
      <c r="AZ18" s="10"/>
      <c r="BA18" s="5">
        <f t="shared" si="30"/>
        <v>0</v>
      </c>
      <c r="BB18" s="14"/>
      <c r="BC18" s="5">
        <f t="shared" si="31"/>
        <v>0</v>
      </c>
      <c r="BE18" s="2">
        <v>3</v>
      </c>
      <c r="BF18" s="1">
        <v>2</v>
      </c>
      <c r="BG18" s="9"/>
      <c r="BH18" s="10"/>
      <c r="BI18" s="5">
        <f t="shared" si="32"/>
        <v>0</v>
      </c>
      <c r="BJ18" s="14"/>
      <c r="BK18" s="5">
        <f t="shared" si="33"/>
        <v>0</v>
      </c>
      <c r="BM18" s="2">
        <v>3</v>
      </c>
      <c r="BN18" s="1">
        <v>2</v>
      </c>
      <c r="BO18" s="9"/>
      <c r="BP18" s="10"/>
      <c r="BQ18" s="5">
        <f t="shared" si="34"/>
        <v>0</v>
      </c>
      <c r="BR18" s="14"/>
      <c r="BS18" s="5">
        <f t="shared" si="35"/>
        <v>0</v>
      </c>
      <c r="BU18" s="2">
        <v>3</v>
      </c>
      <c r="BV18" s="1">
        <v>2</v>
      </c>
      <c r="BW18" s="9"/>
      <c r="BX18" s="10"/>
      <c r="BY18" s="5">
        <f t="shared" si="36"/>
        <v>0</v>
      </c>
      <c r="BZ18" s="14"/>
      <c r="CA18" s="5">
        <f t="shared" si="37"/>
        <v>0</v>
      </c>
    </row>
    <row r="19" spans="1:79" ht="19" x14ac:dyDescent="0.2">
      <c r="A19" s="2">
        <v>4</v>
      </c>
      <c r="B19" s="1">
        <v>2</v>
      </c>
      <c r="C19" s="9"/>
      <c r="D19" s="10"/>
      <c r="E19" s="5">
        <f t="shared" si="0"/>
        <v>0</v>
      </c>
      <c r="F19" s="14"/>
      <c r="G19" s="5">
        <f t="shared" si="1"/>
        <v>0</v>
      </c>
      <c r="I19" s="2">
        <v>4</v>
      </c>
      <c r="J19" s="1">
        <v>2</v>
      </c>
      <c r="K19" s="9"/>
      <c r="L19" s="10"/>
      <c r="M19" s="5">
        <f t="shared" si="20"/>
        <v>0</v>
      </c>
      <c r="N19" s="14"/>
      <c r="O19" s="5">
        <f t="shared" si="21"/>
        <v>0</v>
      </c>
      <c r="Q19" s="2">
        <v>4</v>
      </c>
      <c r="R19" s="1">
        <v>2</v>
      </c>
      <c r="S19" s="9"/>
      <c r="T19" s="10"/>
      <c r="U19" s="5">
        <f t="shared" si="22"/>
        <v>0</v>
      </c>
      <c r="V19" s="14"/>
      <c r="W19" s="5">
        <f t="shared" si="23"/>
        <v>0</v>
      </c>
      <c r="Y19" s="2">
        <v>4</v>
      </c>
      <c r="Z19" s="1">
        <v>2</v>
      </c>
      <c r="AA19" s="9"/>
      <c r="AB19" s="10"/>
      <c r="AC19" s="5">
        <f t="shared" si="24"/>
        <v>0</v>
      </c>
      <c r="AD19" s="14"/>
      <c r="AE19" s="5">
        <f t="shared" si="25"/>
        <v>0</v>
      </c>
      <c r="AG19" s="2">
        <v>4</v>
      </c>
      <c r="AH19" s="1">
        <v>2</v>
      </c>
      <c r="AI19" s="9"/>
      <c r="AJ19" s="10"/>
      <c r="AK19" s="5">
        <f t="shared" si="26"/>
        <v>0</v>
      </c>
      <c r="AL19" s="14"/>
      <c r="AM19" s="5">
        <f t="shared" si="27"/>
        <v>0</v>
      </c>
      <c r="AO19" s="2">
        <v>4</v>
      </c>
      <c r="AP19" s="1">
        <v>2</v>
      </c>
      <c r="AQ19" s="9"/>
      <c r="AR19" s="10"/>
      <c r="AS19" s="5">
        <f t="shared" si="28"/>
        <v>0</v>
      </c>
      <c r="AT19" s="14"/>
      <c r="AU19" s="5">
        <f t="shared" si="29"/>
        <v>0</v>
      </c>
      <c r="AW19" s="2">
        <v>4</v>
      </c>
      <c r="AX19" s="1">
        <v>2</v>
      </c>
      <c r="AY19" s="9"/>
      <c r="AZ19" s="10"/>
      <c r="BA19" s="5">
        <f t="shared" si="30"/>
        <v>0</v>
      </c>
      <c r="BB19" s="14"/>
      <c r="BC19" s="5">
        <f t="shared" si="31"/>
        <v>0</v>
      </c>
      <c r="BE19" s="2">
        <v>4</v>
      </c>
      <c r="BF19" s="1">
        <v>2</v>
      </c>
      <c r="BG19" s="9"/>
      <c r="BH19" s="10"/>
      <c r="BI19" s="5">
        <f t="shared" si="32"/>
        <v>0</v>
      </c>
      <c r="BJ19" s="14"/>
      <c r="BK19" s="5">
        <f t="shared" si="33"/>
        <v>0</v>
      </c>
      <c r="BM19" s="2">
        <v>4</v>
      </c>
      <c r="BN19" s="1">
        <v>2</v>
      </c>
      <c r="BO19" s="9"/>
      <c r="BP19" s="10"/>
      <c r="BQ19" s="5">
        <f t="shared" si="34"/>
        <v>0</v>
      </c>
      <c r="BR19" s="14"/>
      <c r="BS19" s="5">
        <f t="shared" si="35"/>
        <v>0</v>
      </c>
      <c r="BU19" s="2">
        <v>4</v>
      </c>
      <c r="BV19" s="1">
        <v>2</v>
      </c>
      <c r="BW19" s="9"/>
      <c r="BX19" s="10"/>
      <c r="BY19" s="5">
        <f t="shared" si="36"/>
        <v>0</v>
      </c>
      <c r="BZ19" s="14"/>
      <c r="CA19" s="5">
        <f t="shared" si="37"/>
        <v>0</v>
      </c>
    </row>
    <row r="20" spans="1:79" ht="19" x14ac:dyDescent="0.2">
      <c r="A20" s="2">
        <v>5</v>
      </c>
      <c r="B20" s="1">
        <v>2</v>
      </c>
      <c r="C20" s="9"/>
      <c r="D20" s="15"/>
      <c r="E20" s="5">
        <f t="shared" si="0"/>
        <v>0</v>
      </c>
      <c r="F20" s="14"/>
      <c r="G20" s="5">
        <f t="shared" si="1"/>
        <v>0</v>
      </c>
      <c r="I20" s="2">
        <v>5</v>
      </c>
      <c r="J20" s="1">
        <v>2</v>
      </c>
      <c r="K20" s="9"/>
      <c r="L20" s="15"/>
      <c r="M20" s="5">
        <f t="shared" si="20"/>
        <v>0</v>
      </c>
      <c r="N20" s="14"/>
      <c r="O20" s="5">
        <f t="shared" si="21"/>
        <v>0</v>
      </c>
      <c r="Q20" s="2">
        <v>5</v>
      </c>
      <c r="R20" s="1">
        <v>2</v>
      </c>
      <c r="S20" s="9"/>
      <c r="T20" s="15"/>
      <c r="U20" s="5">
        <f t="shared" si="22"/>
        <v>0</v>
      </c>
      <c r="V20" s="14"/>
      <c r="W20" s="5">
        <f t="shared" si="23"/>
        <v>0</v>
      </c>
      <c r="Y20" s="2">
        <v>5</v>
      </c>
      <c r="Z20" s="1">
        <v>2</v>
      </c>
      <c r="AA20" s="9"/>
      <c r="AB20" s="15"/>
      <c r="AC20" s="5">
        <f t="shared" si="24"/>
        <v>0</v>
      </c>
      <c r="AD20" s="14"/>
      <c r="AE20" s="5">
        <f t="shared" si="25"/>
        <v>0</v>
      </c>
      <c r="AG20" s="2">
        <v>5</v>
      </c>
      <c r="AH20" s="1">
        <v>2</v>
      </c>
      <c r="AI20" s="9"/>
      <c r="AJ20" s="15"/>
      <c r="AK20" s="5">
        <f t="shared" si="26"/>
        <v>0</v>
      </c>
      <c r="AL20" s="14"/>
      <c r="AM20" s="5">
        <f t="shared" si="27"/>
        <v>0</v>
      </c>
      <c r="AO20" s="2">
        <v>5</v>
      </c>
      <c r="AP20" s="1">
        <v>2</v>
      </c>
      <c r="AQ20" s="9"/>
      <c r="AR20" s="15"/>
      <c r="AS20" s="5">
        <f t="shared" si="28"/>
        <v>0</v>
      </c>
      <c r="AT20" s="14"/>
      <c r="AU20" s="5">
        <f t="shared" si="29"/>
        <v>0</v>
      </c>
      <c r="AW20" s="2">
        <v>5</v>
      </c>
      <c r="AX20" s="1">
        <v>2</v>
      </c>
      <c r="AY20" s="9"/>
      <c r="AZ20" s="15"/>
      <c r="BA20" s="5">
        <f t="shared" si="30"/>
        <v>0</v>
      </c>
      <c r="BB20" s="14"/>
      <c r="BC20" s="5">
        <f t="shared" si="31"/>
        <v>0</v>
      </c>
      <c r="BE20" s="2">
        <v>5</v>
      </c>
      <c r="BF20" s="1">
        <v>2</v>
      </c>
      <c r="BG20" s="9"/>
      <c r="BH20" s="15"/>
      <c r="BI20" s="5">
        <f t="shared" si="32"/>
        <v>0</v>
      </c>
      <c r="BJ20" s="14"/>
      <c r="BK20" s="5">
        <f t="shared" si="33"/>
        <v>0</v>
      </c>
      <c r="BM20" s="2">
        <v>5</v>
      </c>
      <c r="BN20" s="1">
        <v>2</v>
      </c>
      <c r="BO20" s="9"/>
      <c r="BP20" s="15"/>
      <c r="BQ20" s="5">
        <f t="shared" si="34"/>
        <v>0</v>
      </c>
      <c r="BR20" s="14"/>
      <c r="BS20" s="5">
        <f t="shared" si="35"/>
        <v>0</v>
      </c>
      <c r="BU20" s="2">
        <v>5</v>
      </c>
      <c r="BV20" s="1">
        <v>2</v>
      </c>
      <c r="BW20" s="9"/>
      <c r="BX20" s="15"/>
      <c r="BY20" s="5">
        <f t="shared" si="36"/>
        <v>0</v>
      </c>
      <c r="BZ20" s="14"/>
      <c r="CA20" s="5">
        <f t="shared" si="37"/>
        <v>0</v>
      </c>
    </row>
    <row r="21" spans="1:79" ht="19" x14ac:dyDescent="0.2">
      <c r="A21" s="149" t="s">
        <v>57</v>
      </c>
      <c r="B21" s="152"/>
      <c r="C21" s="9">
        <f>((SUM(C16:C20)*2)+C14)-C22</f>
        <v>0</v>
      </c>
      <c r="D21" s="12">
        <f>((SUM(D16:D20)*2)+D14)-D22</f>
        <v>0</v>
      </c>
      <c r="E21" s="5"/>
      <c r="F21" s="14">
        <f>((SUM(F16:F20)*2)+F14)-F22</f>
        <v>0</v>
      </c>
      <c r="G21" s="5"/>
      <c r="I21" s="149" t="s">
        <v>57</v>
      </c>
      <c r="J21" s="152"/>
      <c r="K21" s="9">
        <f>((SUM(K16:K20)*2)+K14)-K22</f>
        <v>0</v>
      </c>
      <c r="L21" s="12">
        <f>((SUM(L16:L20)*2)+L14)-L22</f>
        <v>0</v>
      </c>
      <c r="M21" s="5"/>
      <c r="N21" s="14">
        <f>((SUM(N16:N20)*2)+N14)-N22</f>
        <v>0</v>
      </c>
      <c r="O21" s="5"/>
      <c r="Q21" s="149" t="s">
        <v>57</v>
      </c>
      <c r="R21" s="152"/>
      <c r="S21" s="9">
        <f>((SUM(S16:S20)*2)+S14)-S22</f>
        <v>0</v>
      </c>
      <c r="T21" s="12">
        <f>((SUM(T16:T20)*2)+T14)-T22</f>
        <v>0</v>
      </c>
      <c r="U21" s="5"/>
      <c r="V21" s="14">
        <f>((SUM(V16:V20)*2)+V14)-V22</f>
        <v>0</v>
      </c>
      <c r="W21" s="5"/>
      <c r="Y21" s="149" t="s">
        <v>57</v>
      </c>
      <c r="Z21" s="152"/>
      <c r="AA21" s="9">
        <f>((SUM(AA16:AA20)*2)+AA14)-AA22</f>
        <v>0</v>
      </c>
      <c r="AB21" s="12">
        <f>((SUM(AB16:AB20)*2)+AB14)-AB22</f>
        <v>0</v>
      </c>
      <c r="AC21" s="5"/>
      <c r="AD21" s="14">
        <f>((SUM(AD16:AD20)*2)+AD14)-AD22</f>
        <v>0</v>
      </c>
      <c r="AE21" s="5"/>
      <c r="AG21" s="149" t="s">
        <v>57</v>
      </c>
      <c r="AH21" s="152"/>
      <c r="AI21" s="9">
        <f>((SUM(AI16:AI20)*2)+AI14)-AI22</f>
        <v>0</v>
      </c>
      <c r="AJ21" s="12">
        <f>((SUM(AJ16:AJ20)*2)+AJ14)-AJ22</f>
        <v>0</v>
      </c>
      <c r="AK21" s="5"/>
      <c r="AL21" s="14">
        <f>((SUM(AL16:AL20)*2)+AL14)-AL22</f>
        <v>0</v>
      </c>
      <c r="AM21" s="5"/>
      <c r="AO21" s="149" t="s">
        <v>57</v>
      </c>
      <c r="AP21" s="152"/>
      <c r="AQ21" s="9">
        <f>((SUM(AQ16:AQ20)*2)+AQ14)-AQ22</f>
        <v>0</v>
      </c>
      <c r="AR21" s="12">
        <f>((SUM(AR16:AR20)*2)+AR14)-AR22</f>
        <v>0</v>
      </c>
      <c r="AS21" s="5"/>
      <c r="AT21" s="14">
        <f>((SUM(AT16:AT20)*2)+AT14)-AT22</f>
        <v>0</v>
      </c>
      <c r="AU21" s="5"/>
      <c r="AW21" s="149" t="s">
        <v>57</v>
      </c>
      <c r="AX21" s="152"/>
      <c r="AY21" s="9">
        <f>((SUM(AY16:AY20)*2)+AY14)-AY22</f>
        <v>0</v>
      </c>
      <c r="AZ21" s="12">
        <f>((SUM(AZ16:AZ20)*2)+AZ14)-AZ22</f>
        <v>0</v>
      </c>
      <c r="BA21" s="5"/>
      <c r="BB21" s="14">
        <f>((SUM(BB16:BB20)*2)+BB14)-BB22</f>
        <v>0</v>
      </c>
      <c r="BC21" s="5"/>
      <c r="BE21" s="149" t="s">
        <v>57</v>
      </c>
      <c r="BF21" s="152"/>
      <c r="BG21" s="9">
        <f>((SUM(BG16:BG20)*2)+BG14)-BG22</f>
        <v>0</v>
      </c>
      <c r="BH21" s="12">
        <f>((SUM(BH16:BH20)*2)+BH14)-BH22</f>
        <v>0</v>
      </c>
      <c r="BI21" s="5"/>
      <c r="BJ21" s="14">
        <f>((SUM(BJ16:BJ20)*2)+BJ14)-BJ22</f>
        <v>0</v>
      </c>
      <c r="BK21" s="5"/>
      <c r="BM21" s="149" t="s">
        <v>57</v>
      </c>
      <c r="BN21" s="152"/>
      <c r="BO21" s="9">
        <f>((SUM(BO16:BO20)*2)+BO14)-BO22</f>
        <v>0</v>
      </c>
      <c r="BP21" s="12">
        <f>((SUM(BP16:BP20)*2)+BP14)-BP22</f>
        <v>0</v>
      </c>
      <c r="BQ21" s="5"/>
      <c r="BR21" s="14">
        <f>((SUM(BR16:BR20)*2)+BR14)-BR22</f>
        <v>0</v>
      </c>
      <c r="BS21" s="5"/>
      <c r="BU21" s="149" t="s">
        <v>57</v>
      </c>
      <c r="BV21" s="152"/>
      <c r="BW21" s="9">
        <f>((SUM(BW16:BW20)*2)+BW14)-BW22</f>
        <v>0</v>
      </c>
      <c r="BX21" s="12">
        <f>((SUM(BX16:BX20)*2)+BX14)-BX22</f>
        <v>0</v>
      </c>
      <c r="BY21" s="5"/>
      <c r="BZ21" s="14">
        <f>((SUM(BZ16:BZ20)*2)+BZ14)-BZ22</f>
        <v>0</v>
      </c>
      <c r="CA21" s="5"/>
    </row>
    <row r="22" spans="1:79" ht="19" x14ac:dyDescent="0.2">
      <c r="A22" s="149" t="s">
        <v>9</v>
      </c>
      <c r="B22" s="152"/>
      <c r="C22" s="6">
        <v>0</v>
      </c>
      <c r="D22" s="153">
        <f>C22</f>
        <v>0</v>
      </c>
      <c r="E22" s="154"/>
      <c r="F22" s="153">
        <f>C22</f>
        <v>0</v>
      </c>
      <c r="G22" s="154"/>
      <c r="I22" s="149" t="s">
        <v>9</v>
      </c>
      <c r="J22" s="152"/>
      <c r="K22" s="6">
        <v>0</v>
      </c>
      <c r="L22" s="153">
        <f>K22</f>
        <v>0</v>
      </c>
      <c r="M22" s="154"/>
      <c r="N22" s="153">
        <f>K22</f>
        <v>0</v>
      </c>
      <c r="O22" s="154"/>
      <c r="Q22" s="149" t="s">
        <v>9</v>
      </c>
      <c r="R22" s="152"/>
      <c r="S22" s="6">
        <v>0</v>
      </c>
      <c r="T22" s="153">
        <f>S22</f>
        <v>0</v>
      </c>
      <c r="U22" s="154"/>
      <c r="V22" s="153">
        <f>S22</f>
        <v>0</v>
      </c>
      <c r="W22" s="154"/>
      <c r="Y22" s="149" t="s">
        <v>9</v>
      </c>
      <c r="Z22" s="152"/>
      <c r="AA22" s="6">
        <v>0</v>
      </c>
      <c r="AB22" s="153">
        <f>AA22</f>
        <v>0</v>
      </c>
      <c r="AC22" s="154"/>
      <c r="AD22" s="153">
        <f>AA22</f>
        <v>0</v>
      </c>
      <c r="AE22" s="154"/>
      <c r="AG22" s="149" t="s">
        <v>9</v>
      </c>
      <c r="AH22" s="152"/>
      <c r="AI22" s="6">
        <v>0</v>
      </c>
      <c r="AJ22" s="153">
        <f>AI22</f>
        <v>0</v>
      </c>
      <c r="AK22" s="154"/>
      <c r="AL22" s="153">
        <f>AI22</f>
        <v>0</v>
      </c>
      <c r="AM22" s="154"/>
      <c r="AO22" s="149" t="s">
        <v>9</v>
      </c>
      <c r="AP22" s="152"/>
      <c r="AQ22" s="6">
        <v>0</v>
      </c>
      <c r="AR22" s="153">
        <f>AQ22</f>
        <v>0</v>
      </c>
      <c r="AS22" s="154"/>
      <c r="AT22" s="153">
        <f>AQ22</f>
        <v>0</v>
      </c>
      <c r="AU22" s="154"/>
      <c r="AW22" s="149" t="s">
        <v>9</v>
      </c>
      <c r="AX22" s="152"/>
      <c r="AY22" s="6">
        <v>0</v>
      </c>
      <c r="AZ22" s="153">
        <f>AY22</f>
        <v>0</v>
      </c>
      <c r="BA22" s="154"/>
      <c r="BB22" s="153">
        <f>AY22</f>
        <v>0</v>
      </c>
      <c r="BC22" s="154"/>
      <c r="BE22" s="149" t="s">
        <v>9</v>
      </c>
      <c r="BF22" s="152"/>
      <c r="BG22" s="6">
        <v>0</v>
      </c>
      <c r="BH22" s="153">
        <f>BG22</f>
        <v>0</v>
      </c>
      <c r="BI22" s="154"/>
      <c r="BJ22" s="153">
        <f>BG22</f>
        <v>0</v>
      </c>
      <c r="BK22" s="154"/>
      <c r="BM22" s="149" t="s">
        <v>9</v>
      </c>
      <c r="BN22" s="152"/>
      <c r="BO22" s="6">
        <v>0</v>
      </c>
      <c r="BP22" s="153">
        <f>BO22</f>
        <v>0</v>
      </c>
      <c r="BQ22" s="154"/>
      <c r="BR22" s="153">
        <f>BO22</f>
        <v>0</v>
      </c>
      <c r="BS22" s="154"/>
      <c r="BU22" s="149" t="s">
        <v>9</v>
      </c>
      <c r="BV22" s="152"/>
      <c r="BW22" s="6">
        <v>0</v>
      </c>
      <c r="BX22" s="153">
        <f>BW22</f>
        <v>0</v>
      </c>
      <c r="BY22" s="154"/>
      <c r="BZ22" s="153">
        <f>BW22</f>
        <v>0</v>
      </c>
      <c r="CA22" s="154"/>
    </row>
    <row r="23" spans="1:79" ht="19" x14ac:dyDescent="0.2">
      <c r="A23" s="149" t="s">
        <v>10</v>
      </c>
      <c r="B23" s="152"/>
      <c r="C23" s="4">
        <v>0</v>
      </c>
      <c r="D23" s="155">
        <f>C23</f>
        <v>0</v>
      </c>
      <c r="E23" s="156"/>
      <c r="F23" s="155">
        <f>C23</f>
        <v>0</v>
      </c>
      <c r="G23" s="156"/>
      <c r="I23" s="149" t="s">
        <v>10</v>
      </c>
      <c r="J23" s="152"/>
      <c r="K23" s="4">
        <v>0</v>
      </c>
      <c r="L23" s="155">
        <f>K23</f>
        <v>0</v>
      </c>
      <c r="M23" s="156"/>
      <c r="N23" s="155">
        <f>K23</f>
        <v>0</v>
      </c>
      <c r="O23" s="156"/>
      <c r="Q23" s="149" t="s">
        <v>10</v>
      </c>
      <c r="R23" s="152"/>
      <c r="S23" s="4">
        <v>0</v>
      </c>
      <c r="T23" s="155">
        <f>S23</f>
        <v>0</v>
      </c>
      <c r="U23" s="156"/>
      <c r="V23" s="155">
        <f>S23</f>
        <v>0</v>
      </c>
      <c r="W23" s="156"/>
      <c r="Y23" s="149" t="s">
        <v>10</v>
      </c>
      <c r="Z23" s="152"/>
      <c r="AA23" s="4">
        <v>0</v>
      </c>
      <c r="AB23" s="155">
        <f>AA23</f>
        <v>0</v>
      </c>
      <c r="AC23" s="156"/>
      <c r="AD23" s="155">
        <f>AA23</f>
        <v>0</v>
      </c>
      <c r="AE23" s="156"/>
      <c r="AG23" s="149" t="s">
        <v>10</v>
      </c>
      <c r="AH23" s="152"/>
      <c r="AI23" s="4">
        <v>0</v>
      </c>
      <c r="AJ23" s="155">
        <f>AI23</f>
        <v>0</v>
      </c>
      <c r="AK23" s="156"/>
      <c r="AL23" s="155">
        <f>AI23</f>
        <v>0</v>
      </c>
      <c r="AM23" s="156"/>
      <c r="AO23" s="149" t="s">
        <v>10</v>
      </c>
      <c r="AP23" s="152"/>
      <c r="AQ23" s="4">
        <v>0</v>
      </c>
      <c r="AR23" s="155">
        <f>AQ23</f>
        <v>0</v>
      </c>
      <c r="AS23" s="156"/>
      <c r="AT23" s="155">
        <f>AQ23</f>
        <v>0</v>
      </c>
      <c r="AU23" s="156"/>
      <c r="AW23" s="149" t="s">
        <v>10</v>
      </c>
      <c r="AX23" s="152"/>
      <c r="AY23" s="4">
        <v>0</v>
      </c>
      <c r="AZ23" s="155">
        <f>AY23</f>
        <v>0</v>
      </c>
      <c r="BA23" s="156"/>
      <c r="BB23" s="155">
        <f>AY23</f>
        <v>0</v>
      </c>
      <c r="BC23" s="156"/>
      <c r="BE23" s="149" t="s">
        <v>10</v>
      </c>
      <c r="BF23" s="152"/>
      <c r="BG23" s="4">
        <v>0</v>
      </c>
      <c r="BH23" s="155">
        <f>BG23</f>
        <v>0</v>
      </c>
      <c r="BI23" s="156"/>
      <c r="BJ23" s="155">
        <f>BG23</f>
        <v>0</v>
      </c>
      <c r="BK23" s="156"/>
      <c r="BM23" s="149" t="s">
        <v>10</v>
      </c>
      <c r="BN23" s="152"/>
      <c r="BO23" s="4">
        <v>0</v>
      </c>
      <c r="BP23" s="155">
        <f>BO23</f>
        <v>0</v>
      </c>
      <c r="BQ23" s="156"/>
      <c r="BR23" s="155">
        <f>BO23</f>
        <v>0</v>
      </c>
      <c r="BS23" s="156"/>
      <c r="BU23" s="149" t="s">
        <v>10</v>
      </c>
      <c r="BV23" s="152"/>
      <c r="BW23" s="4">
        <v>0</v>
      </c>
      <c r="BX23" s="155">
        <f>BW23</f>
        <v>0</v>
      </c>
      <c r="BY23" s="156"/>
      <c r="BZ23" s="155">
        <f>BW23</f>
        <v>0</v>
      </c>
      <c r="CA23" s="156"/>
    </row>
    <row r="24" spans="1:79" s="8" customFormat="1" ht="23" thickBot="1" x14ac:dyDescent="0.35">
      <c r="A24" s="133" t="s">
        <v>11</v>
      </c>
      <c r="B24" s="135"/>
      <c r="C24" s="7">
        <f>(C21/200)-C23</f>
        <v>0</v>
      </c>
      <c r="D24" s="159">
        <f>(D21/200)-D23</f>
        <v>0</v>
      </c>
      <c r="E24" s="160"/>
      <c r="F24" s="157">
        <f>(F21/200)-F23</f>
        <v>0</v>
      </c>
      <c r="G24" s="158"/>
      <c r="I24" s="133" t="s">
        <v>11</v>
      </c>
      <c r="J24" s="135"/>
      <c r="K24" s="7">
        <f>(K21/200)-K23</f>
        <v>0</v>
      </c>
      <c r="L24" s="159">
        <f>(L21/200)-L23</f>
        <v>0</v>
      </c>
      <c r="M24" s="160"/>
      <c r="N24" s="157">
        <f>(N21/200)-N23</f>
        <v>0</v>
      </c>
      <c r="O24" s="158"/>
      <c r="Q24" s="133" t="s">
        <v>11</v>
      </c>
      <c r="R24" s="135"/>
      <c r="S24" s="7">
        <f>(S21/200)-S23</f>
        <v>0</v>
      </c>
      <c r="T24" s="159">
        <f>(T21/200)-T23</f>
        <v>0</v>
      </c>
      <c r="U24" s="160"/>
      <c r="V24" s="157">
        <f>(V21/200)-V23</f>
        <v>0</v>
      </c>
      <c r="W24" s="158"/>
      <c r="Y24" s="133" t="s">
        <v>11</v>
      </c>
      <c r="Z24" s="135"/>
      <c r="AA24" s="7">
        <f>(AA21/200)-AA23</f>
        <v>0</v>
      </c>
      <c r="AB24" s="159">
        <f>(AB21/200)-AB23</f>
        <v>0</v>
      </c>
      <c r="AC24" s="160"/>
      <c r="AD24" s="157">
        <f>(AD21/200)-AD23</f>
        <v>0</v>
      </c>
      <c r="AE24" s="158"/>
      <c r="AG24" s="133" t="s">
        <v>11</v>
      </c>
      <c r="AH24" s="135"/>
      <c r="AI24" s="7">
        <f>(AI21/200)-AI23</f>
        <v>0</v>
      </c>
      <c r="AJ24" s="159">
        <f>(AJ21/200)-AJ23</f>
        <v>0</v>
      </c>
      <c r="AK24" s="160"/>
      <c r="AL24" s="157">
        <f>(AL21/200)-AL23</f>
        <v>0</v>
      </c>
      <c r="AM24" s="158"/>
      <c r="AO24" s="133" t="s">
        <v>11</v>
      </c>
      <c r="AP24" s="135"/>
      <c r="AQ24" s="7">
        <f>(AQ21/200)-AQ23</f>
        <v>0</v>
      </c>
      <c r="AR24" s="159">
        <f>(AR21/200)-AR23</f>
        <v>0</v>
      </c>
      <c r="AS24" s="160"/>
      <c r="AT24" s="157">
        <f>(AT21/200)-AT23</f>
        <v>0</v>
      </c>
      <c r="AU24" s="158"/>
      <c r="AW24" s="133" t="s">
        <v>11</v>
      </c>
      <c r="AX24" s="135"/>
      <c r="AY24" s="7">
        <f>(AY21/200)-AY23</f>
        <v>0</v>
      </c>
      <c r="AZ24" s="159">
        <f>(AZ21/200)-AZ23</f>
        <v>0</v>
      </c>
      <c r="BA24" s="160"/>
      <c r="BB24" s="157">
        <f>(BB21/200)-BB23</f>
        <v>0</v>
      </c>
      <c r="BC24" s="158"/>
      <c r="BE24" s="133" t="s">
        <v>11</v>
      </c>
      <c r="BF24" s="135"/>
      <c r="BG24" s="7">
        <f>(BG21/200)-BG23</f>
        <v>0</v>
      </c>
      <c r="BH24" s="159">
        <f>(BH21/200)-BH23</f>
        <v>0</v>
      </c>
      <c r="BI24" s="160"/>
      <c r="BJ24" s="157">
        <f>(BJ21/200)-BJ23</f>
        <v>0</v>
      </c>
      <c r="BK24" s="158"/>
      <c r="BM24" s="133" t="s">
        <v>11</v>
      </c>
      <c r="BN24" s="135"/>
      <c r="BO24" s="7">
        <f>(BO21/200)-BO23</f>
        <v>0</v>
      </c>
      <c r="BP24" s="159">
        <f>(BP21/200)-BP23</f>
        <v>0</v>
      </c>
      <c r="BQ24" s="160"/>
      <c r="BR24" s="157">
        <f>(BR21/200)-BR23</f>
        <v>0</v>
      </c>
      <c r="BS24" s="158"/>
      <c r="BU24" s="133" t="s">
        <v>11</v>
      </c>
      <c r="BV24" s="135"/>
      <c r="BW24" s="7">
        <f>(BW21/200)-BW23</f>
        <v>0</v>
      </c>
      <c r="BX24" s="159">
        <f>(BX21/200)-BX23</f>
        <v>0</v>
      </c>
      <c r="BY24" s="160"/>
      <c r="BZ24" s="157">
        <f>(BZ21/200)-BZ23</f>
        <v>0</v>
      </c>
      <c r="CA24" s="158"/>
    </row>
    <row r="25" spans="1:79" ht="17" thickBot="1" x14ac:dyDescent="0.25"/>
    <row r="26" spans="1:79" s="20" customFormat="1" ht="19" x14ac:dyDescent="0.25">
      <c r="C26" s="91" t="str">
        <f>C2</f>
        <v>JUGE 1</v>
      </c>
      <c r="D26" s="92"/>
      <c r="E26" s="93"/>
      <c r="F26" s="94" t="str">
        <f>D2</f>
        <v>JUGE 2</v>
      </c>
      <c r="G26" s="95"/>
      <c r="H26" s="96"/>
      <c r="I26" s="97" t="str">
        <f>F2</f>
        <v>JUGE 3</v>
      </c>
      <c r="J26" s="98"/>
      <c r="K26" s="99"/>
      <c r="L26" s="122" t="s">
        <v>52</v>
      </c>
      <c r="M26" s="123"/>
    </row>
    <row r="27" spans="1:79" s="16" customFormat="1" ht="20" x14ac:dyDescent="0.2">
      <c r="A27" s="162" t="s">
        <v>14</v>
      </c>
      <c r="B27" s="104"/>
      <c r="C27" s="18" t="s">
        <v>25</v>
      </c>
      <c r="D27" s="17" t="s">
        <v>5</v>
      </c>
      <c r="E27" s="19" t="s">
        <v>13</v>
      </c>
      <c r="F27" s="18" t="s">
        <v>25</v>
      </c>
      <c r="G27" s="17" t="s">
        <v>5</v>
      </c>
      <c r="H27" s="19" t="s">
        <v>13</v>
      </c>
      <c r="I27" s="18" t="s">
        <v>25</v>
      </c>
      <c r="J27" s="17" t="s">
        <v>5</v>
      </c>
      <c r="K27" s="19" t="s">
        <v>13</v>
      </c>
      <c r="L27" s="48" t="s">
        <v>5</v>
      </c>
      <c r="M27" s="45" t="s">
        <v>13</v>
      </c>
    </row>
    <row r="28" spans="1:79" ht="19" x14ac:dyDescent="0.25">
      <c r="A28" s="161" t="str">
        <f>A2</f>
        <v>CHEVAL N1</v>
      </c>
      <c r="B28" s="88"/>
      <c r="C28" s="21">
        <f>C21</f>
        <v>0</v>
      </c>
      <c r="D28" s="23">
        <f>C24</f>
        <v>0</v>
      </c>
      <c r="E28" s="49">
        <f>RANK(D28,D$28:D$37)</f>
        <v>1</v>
      </c>
      <c r="F28" s="21">
        <f>D21</f>
        <v>0</v>
      </c>
      <c r="G28" s="23">
        <f>D24</f>
        <v>0</v>
      </c>
      <c r="H28" s="49">
        <f>RANK(G28,G$28:G$37)</f>
        <v>1</v>
      </c>
      <c r="I28" s="21">
        <f>F21</f>
        <v>0</v>
      </c>
      <c r="J28" s="23">
        <f>F24</f>
        <v>0</v>
      </c>
      <c r="K28" s="49">
        <f>RANK(J28,J$28:J$37)</f>
        <v>1</v>
      </c>
      <c r="L28" s="46">
        <f>(D28+G28)/2</f>
        <v>0</v>
      </c>
      <c r="M28" s="49">
        <f>RANK(L28,L$28:L$37)</f>
        <v>1</v>
      </c>
    </row>
    <row r="29" spans="1:79" ht="19" x14ac:dyDescent="0.25">
      <c r="A29" s="161" t="str">
        <f>I2</f>
        <v>CHEVAL N2</v>
      </c>
      <c r="B29" s="88"/>
      <c r="C29" s="21">
        <f>K21</f>
        <v>0</v>
      </c>
      <c r="D29" s="23">
        <f>K24</f>
        <v>0</v>
      </c>
      <c r="E29" s="49">
        <f t="shared" ref="E29:E37" si="38">RANK(D29,D$28:D$37)</f>
        <v>1</v>
      </c>
      <c r="F29" s="21">
        <f>L21</f>
        <v>0</v>
      </c>
      <c r="G29" s="23">
        <f>L24</f>
        <v>0</v>
      </c>
      <c r="H29" s="49">
        <f t="shared" ref="H29:H37" si="39">RANK(G29,G$28:G$37)</f>
        <v>1</v>
      </c>
      <c r="I29" s="21">
        <f>N21</f>
        <v>0</v>
      </c>
      <c r="J29" s="23">
        <f>N24</f>
        <v>0</v>
      </c>
      <c r="K29" s="49">
        <f t="shared" ref="K29:M37" si="40">RANK(J29,J$28:J$37)</f>
        <v>1</v>
      </c>
      <c r="L29" s="46">
        <f t="shared" ref="L29:L37" si="41">(D29+G29)/2</f>
        <v>0</v>
      </c>
      <c r="M29" s="49">
        <f t="shared" si="40"/>
        <v>1</v>
      </c>
    </row>
    <row r="30" spans="1:79" ht="19" x14ac:dyDescent="0.25">
      <c r="A30" s="161" t="str">
        <f>Q2</f>
        <v>CHEVAL N3</v>
      </c>
      <c r="B30" s="88"/>
      <c r="C30" s="21">
        <f>S21</f>
        <v>0</v>
      </c>
      <c r="D30" s="23">
        <f>S24</f>
        <v>0</v>
      </c>
      <c r="E30" s="49">
        <f t="shared" si="38"/>
        <v>1</v>
      </c>
      <c r="F30" s="21">
        <f>T21</f>
        <v>0</v>
      </c>
      <c r="G30" s="23">
        <f>T24</f>
        <v>0</v>
      </c>
      <c r="H30" s="49">
        <f t="shared" si="39"/>
        <v>1</v>
      </c>
      <c r="I30" s="21">
        <f>V21</f>
        <v>0</v>
      </c>
      <c r="J30" s="23">
        <f>V24</f>
        <v>0</v>
      </c>
      <c r="K30" s="49">
        <f t="shared" si="40"/>
        <v>1</v>
      </c>
      <c r="L30" s="46">
        <f t="shared" si="41"/>
        <v>0</v>
      </c>
      <c r="M30" s="49">
        <f t="shared" si="40"/>
        <v>1</v>
      </c>
    </row>
    <row r="31" spans="1:79" ht="19" x14ac:dyDescent="0.25">
      <c r="A31" s="161" t="str">
        <f>Y2</f>
        <v>CHEVAL N4</v>
      </c>
      <c r="B31" s="88"/>
      <c r="C31" s="21">
        <f>AA21</f>
        <v>0</v>
      </c>
      <c r="D31" s="23">
        <f>AA24</f>
        <v>0</v>
      </c>
      <c r="E31" s="49">
        <f t="shared" si="38"/>
        <v>1</v>
      </c>
      <c r="F31" s="21">
        <f>AB21</f>
        <v>0</v>
      </c>
      <c r="G31" s="23">
        <f>AB24</f>
        <v>0</v>
      </c>
      <c r="H31" s="49">
        <f t="shared" si="39"/>
        <v>1</v>
      </c>
      <c r="I31" s="21">
        <f>AD21</f>
        <v>0</v>
      </c>
      <c r="J31" s="23">
        <f>AD24</f>
        <v>0</v>
      </c>
      <c r="K31" s="49">
        <f t="shared" si="40"/>
        <v>1</v>
      </c>
      <c r="L31" s="46">
        <f t="shared" si="41"/>
        <v>0</v>
      </c>
      <c r="M31" s="49">
        <f t="shared" si="40"/>
        <v>1</v>
      </c>
    </row>
    <row r="32" spans="1:79" ht="19" x14ac:dyDescent="0.25">
      <c r="A32" s="161" t="str">
        <f>AG2</f>
        <v>CHEVAL N5</v>
      </c>
      <c r="B32" s="88"/>
      <c r="C32" s="21">
        <f>AI21</f>
        <v>0</v>
      </c>
      <c r="D32" s="23">
        <f>AI24</f>
        <v>0</v>
      </c>
      <c r="E32" s="49">
        <f t="shared" si="38"/>
        <v>1</v>
      </c>
      <c r="F32" s="21">
        <f>AJ21</f>
        <v>0</v>
      </c>
      <c r="G32" s="23">
        <f>AJ24</f>
        <v>0</v>
      </c>
      <c r="H32" s="49">
        <f t="shared" si="39"/>
        <v>1</v>
      </c>
      <c r="I32" s="21">
        <f>AL21</f>
        <v>0</v>
      </c>
      <c r="J32" s="23">
        <f>AL24</f>
        <v>0</v>
      </c>
      <c r="K32" s="49">
        <f t="shared" si="40"/>
        <v>1</v>
      </c>
      <c r="L32" s="46">
        <f t="shared" si="41"/>
        <v>0</v>
      </c>
      <c r="M32" s="49">
        <f t="shared" si="40"/>
        <v>1</v>
      </c>
    </row>
    <row r="33" spans="1:13" ht="19" x14ac:dyDescent="0.25">
      <c r="A33" s="161" t="str">
        <f>AO2</f>
        <v>CHEVAL N6</v>
      </c>
      <c r="B33" s="88"/>
      <c r="C33" s="21">
        <f>AQ21</f>
        <v>0</v>
      </c>
      <c r="D33" s="23">
        <f>AQ24</f>
        <v>0</v>
      </c>
      <c r="E33" s="49">
        <f t="shared" si="38"/>
        <v>1</v>
      </c>
      <c r="F33" s="21">
        <f>AR21</f>
        <v>0</v>
      </c>
      <c r="G33" s="23">
        <f>AR24</f>
        <v>0</v>
      </c>
      <c r="H33" s="49">
        <f t="shared" si="39"/>
        <v>1</v>
      </c>
      <c r="I33" s="21">
        <f>AT21</f>
        <v>0</v>
      </c>
      <c r="J33" s="23">
        <f>AT24</f>
        <v>0</v>
      </c>
      <c r="K33" s="49">
        <f t="shared" si="40"/>
        <v>1</v>
      </c>
      <c r="L33" s="46">
        <f t="shared" si="41"/>
        <v>0</v>
      </c>
      <c r="M33" s="49">
        <f t="shared" si="40"/>
        <v>1</v>
      </c>
    </row>
    <row r="34" spans="1:13" ht="19" x14ac:dyDescent="0.25">
      <c r="A34" s="161" t="str">
        <f>AW2</f>
        <v>CHEVAL N7</v>
      </c>
      <c r="B34" s="88"/>
      <c r="C34" s="21">
        <f>AY21</f>
        <v>0</v>
      </c>
      <c r="D34" s="23">
        <f>AY24</f>
        <v>0</v>
      </c>
      <c r="E34" s="49">
        <f t="shared" si="38"/>
        <v>1</v>
      </c>
      <c r="F34" s="21">
        <f>AZ21</f>
        <v>0</v>
      </c>
      <c r="G34" s="23">
        <f>AZ24</f>
        <v>0</v>
      </c>
      <c r="H34" s="49">
        <f t="shared" si="39"/>
        <v>1</v>
      </c>
      <c r="I34" s="21">
        <f>BB21</f>
        <v>0</v>
      </c>
      <c r="J34" s="23">
        <f>BB24</f>
        <v>0</v>
      </c>
      <c r="K34" s="49">
        <f t="shared" si="40"/>
        <v>1</v>
      </c>
      <c r="L34" s="46">
        <f t="shared" si="41"/>
        <v>0</v>
      </c>
      <c r="M34" s="49">
        <f t="shared" si="40"/>
        <v>1</v>
      </c>
    </row>
    <row r="35" spans="1:13" ht="19" x14ac:dyDescent="0.25">
      <c r="A35" s="161" t="str">
        <f>BE2</f>
        <v>CHEVAL N8</v>
      </c>
      <c r="B35" s="88"/>
      <c r="C35" s="21">
        <f>BG21</f>
        <v>0</v>
      </c>
      <c r="D35" s="23">
        <f>BG24</f>
        <v>0</v>
      </c>
      <c r="E35" s="49">
        <f t="shared" si="38"/>
        <v>1</v>
      </c>
      <c r="F35" s="21">
        <f>BH21</f>
        <v>0</v>
      </c>
      <c r="G35" s="23">
        <f>BH24</f>
        <v>0</v>
      </c>
      <c r="H35" s="49">
        <f t="shared" si="39"/>
        <v>1</v>
      </c>
      <c r="I35" s="21">
        <f>BJ21</f>
        <v>0</v>
      </c>
      <c r="J35" s="23">
        <f>BJ24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BM2</f>
        <v>CHEVAL N9</v>
      </c>
      <c r="B36" s="88"/>
      <c r="C36" s="21">
        <f>BO21</f>
        <v>0</v>
      </c>
      <c r="D36" s="23">
        <f>BO24</f>
        <v>0</v>
      </c>
      <c r="E36" s="49">
        <f t="shared" si="38"/>
        <v>1</v>
      </c>
      <c r="F36" s="21">
        <f>BP21</f>
        <v>0</v>
      </c>
      <c r="G36" s="23">
        <f>BP24</f>
        <v>0</v>
      </c>
      <c r="H36" s="49">
        <f t="shared" si="39"/>
        <v>1</v>
      </c>
      <c r="I36" s="21">
        <f>BR21</f>
        <v>0</v>
      </c>
      <c r="J36" s="23">
        <f>BR24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20" thickBot="1" x14ac:dyDescent="0.3">
      <c r="A37" s="161" t="str">
        <f>BU2</f>
        <v>CHEVAL N10</v>
      </c>
      <c r="B37" s="88"/>
      <c r="C37" s="22">
        <f>BW21</f>
        <v>0</v>
      </c>
      <c r="D37" s="24">
        <f>BW24</f>
        <v>0</v>
      </c>
      <c r="E37" s="50">
        <f t="shared" si="38"/>
        <v>1</v>
      </c>
      <c r="F37" s="22">
        <f>BX21</f>
        <v>0</v>
      </c>
      <c r="G37" s="24">
        <f>BX24</f>
        <v>0</v>
      </c>
      <c r="H37" s="50">
        <f t="shared" si="39"/>
        <v>1</v>
      </c>
      <c r="I37" s="22">
        <f>BZ21</f>
        <v>0</v>
      </c>
      <c r="J37" s="24">
        <f>BZ24</f>
        <v>0</v>
      </c>
      <c r="K37" s="50">
        <f t="shared" si="40"/>
        <v>1</v>
      </c>
      <c r="L37" s="47">
        <f t="shared" si="41"/>
        <v>0</v>
      </c>
      <c r="M37" s="50">
        <f t="shared" si="40"/>
        <v>1</v>
      </c>
    </row>
  </sheetData>
  <mergeCells count="176">
    <mergeCell ref="L26:M26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14:B14"/>
    <mergeCell ref="I14:J14"/>
    <mergeCell ref="Q14:R14"/>
    <mergeCell ref="Y14:Z14"/>
    <mergeCell ref="AG14:AH1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14:AP14"/>
    <mergeCell ref="AW14:AX14"/>
    <mergeCell ref="BE14:BF14"/>
    <mergeCell ref="BM14:BN14"/>
    <mergeCell ref="BU14:BV14"/>
    <mergeCell ref="A15:G15"/>
    <mergeCell ref="I15:O15"/>
    <mergeCell ref="Q15:W15"/>
    <mergeCell ref="Y15:AE15"/>
    <mergeCell ref="AG15:AM15"/>
    <mergeCell ref="BM21:BN21"/>
    <mergeCell ref="BU21:BV21"/>
    <mergeCell ref="A22:B22"/>
    <mergeCell ref="D22:E22"/>
    <mergeCell ref="F22:G22"/>
    <mergeCell ref="I22:J22"/>
    <mergeCell ref="L22:M22"/>
    <mergeCell ref="AO15:AU15"/>
    <mergeCell ref="AW15:BC15"/>
    <mergeCell ref="BE15:BK15"/>
    <mergeCell ref="BM15:BS15"/>
    <mergeCell ref="BU15:CA15"/>
    <mergeCell ref="A21:B21"/>
    <mergeCell ref="I21:J21"/>
    <mergeCell ref="Q21:R21"/>
    <mergeCell ref="Y21:Z21"/>
    <mergeCell ref="AG21:AH21"/>
    <mergeCell ref="N22:O22"/>
    <mergeCell ref="Q22:R22"/>
    <mergeCell ref="T22:U22"/>
    <mergeCell ref="V22:W22"/>
    <mergeCell ref="Y22:Z22"/>
    <mergeCell ref="AB22:AC22"/>
    <mergeCell ref="AO21:AP21"/>
    <mergeCell ref="AW21:AX21"/>
    <mergeCell ref="BE21:BF21"/>
    <mergeCell ref="AZ22:BA22"/>
    <mergeCell ref="BB22:BC22"/>
    <mergeCell ref="BE22:BF22"/>
    <mergeCell ref="BH22:BI22"/>
    <mergeCell ref="AD22:AE22"/>
    <mergeCell ref="AG22:AH22"/>
    <mergeCell ref="AJ22:AK22"/>
    <mergeCell ref="AL22:AM22"/>
    <mergeCell ref="AO22:AP22"/>
    <mergeCell ref="AR22:AS22"/>
    <mergeCell ref="Y23:Z23"/>
    <mergeCell ref="AB23:AC23"/>
    <mergeCell ref="AD23:AE23"/>
    <mergeCell ref="AG23:AH23"/>
    <mergeCell ref="AJ23:AK23"/>
    <mergeCell ref="AL23:AM23"/>
    <mergeCell ref="BZ22:CA22"/>
    <mergeCell ref="A23:B23"/>
    <mergeCell ref="D23:E23"/>
    <mergeCell ref="F23:G23"/>
    <mergeCell ref="I23:J23"/>
    <mergeCell ref="L23:M23"/>
    <mergeCell ref="N23:O23"/>
    <mergeCell ref="Q23:R23"/>
    <mergeCell ref="T23:U23"/>
    <mergeCell ref="V23:W23"/>
    <mergeCell ref="BJ22:BK22"/>
    <mergeCell ref="BM22:BN22"/>
    <mergeCell ref="BP22:BQ22"/>
    <mergeCell ref="BR22:BS22"/>
    <mergeCell ref="BU22:BV22"/>
    <mergeCell ref="BX22:BY22"/>
    <mergeCell ref="AT22:AU22"/>
    <mergeCell ref="AW22:AX22"/>
    <mergeCell ref="AD24:AE24"/>
    <mergeCell ref="AG24:AH24"/>
    <mergeCell ref="BU23:BV23"/>
    <mergeCell ref="BX23:BY23"/>
    <mergeCell ref="BZ23:CA23"/>
    <mergeCell ref="A24:B24"/>
    <mergeCell ref="D24:E24"/>
    <mergeCell ref="F24:G24"/>
    <mergeCell ref="I24:J24"/>
    <mergeCell ref="L24:M24"/>
    <mergeCell ref="N24:O24"/>
    <mergeCell ref="Q24:R24"/>
    <mergeCell ref="BE23:BF23"/>
    <mergeCell ref="BH23:BI23"/>
    <mergeCell ref="BJ23:BK23"/>
    <mergeCell ref="BM23:BN23"/>
    <mergeCell ref="BP23:BQ23"/>
    <mergeCell ref="BR23:BS23"/>
    <mergeCell ref="AO23:AP23"/>
    <mergeCell ref="AR23:AS23"/>
    <mergeCell ref="AT23:AU23"/>
    <mergeCell ref="AW23:AX23"/>
    <mergeCell ref="AZ23:BA23"/>
    <mergeCell ref="BB23:BC23"/>
    <mergeCell ref="BP24:BQ24"/>
    <mergeCell ref="BR24:BS24"/>
    <mergeCell ref="BU24:BV24"/>
    <mergeCell ref="BX24:BY24"/>
    <mergeCell ref="BZ24:CA24"/>
    <mergeCell ref="C26:E26"/>
    <mergeCell ref="F26:H26"/>
    <mergeCell ref="I26:K26"/>
    <mergeCell ref="AZ24:BA24"/>
    <mergeCell ref="BB24:BC24"/>
    <mergeCell ref="BE24:BF24"/>
    <mergeCell ref="BH24:BI24"/>
    <mergeCell ref="BJ24:BK24"/>
    <mergeCell ref="BM24:BN24"/>
    <mergeCell ref="AJ24:AK24"/>
    <mergeCell ref="AL24:AM24"/>
    <mergeCell ref="AO24:AP24"/>
    <mergeCell ref="AR24:AS24"/>
    <mergeCell ref="AT24:AU24"/>
    <mergeCell ref="AW24:AX24"/>
    <mergeCell ref="T24:U24"/>
    <mergeCell ref="V24:W24"/>
    <mergeCell ref="Y24:Z24"/>
    <mergeCell ref="AB24:AC24"/>
    <mergeCell ref="A33:B33"/>
    <mergeCell ref="A34:B34"/>
    <mergeCell ref="A35:B35"/>
    <mergeCell ref="A36:B36"/>
    <mergeCell ref="A37:B37"/>
    <mergeCell ref="A27:B27"/>
    <mergeCell ref="A28:B28"/>
    <mergeCell ref="A29:B29"/>
    <mergeCell ref="A30:B30"/>
    <mergeCell ref="A31:B31"/>
    <mergeCell ref="A32:B32"/>
  </mergeCells>
  <conditionalFormatting sqref="C23">
    <cfRule type="containsText" dxfId="2562" priority="207" operator="containsText" text="1%">
      <formula>NOT(ISERROR(SEARCH("1%",C23)))</formula>
    </cfRule>
    <cfRule type="cellIs" dxfId="2561" priority="208" operator="between">
      <formula>1</formula>
      <formula>2</formula>
    </cfRule>
  </conditionalFormatting>
  <conditionalFormatting sqref="C22:D22 F22">
    <cfRule type="cellIs" dxfId="2560" priority="202" operator="greaterThan">
      <formula>0</formula>
    </cfRule>
  </conditionalFormatting>
  <conditionalFormatting sqref="C23:D23">
    <cfRule type="containsText" dxfId="2559" priority="204" operator="containsText" text="2">
      <formula>NOT(ISERROR(SEARCH("2",C23)))</formula>
    </cfRule>
    <cfRule type="containsText" dxfId="2558" priority="206" operator="containsText" text="1">
      <formula>NOT(ISERROR(SEARCH("1",C23)))</formula>
    </cfRule>
  </conditionalFormatting>
  <conditionalFormatting sqref="E4:E13">
    <cfRule type="cellIs" dxfId="2557" priority="200" operator="greaterThan">
      <formula>1.2</formula>
    </cfRule>
  </conditionalFormatting>
  <conditionalFormatting sqref="E4:E14 M4:M14 U4:U14 AC4:AC14 AK4:AK14 AS4:AS14 BA4:BA14 BI4:BI14 BQ4:BQ14 BY4:BY14">
    <cfRule type="cellIs" dxfId="2556" priority="199" operator="lessThan">
      <formula>-1.2</formula>
    </cfRule>
    <cfRule type="cellIs" dxfId="2555" priority="201" operator="greaterThan">
      <formula>1.5</formula>
    </cfRule>
  </conditionalFormatting>
  <conditionalFormatting sqref="E28:E37">
    <cfRule type="containsText" dxfId="2554" priority="1" operator="containsText" text="2">
      <formula>NOT(ISERROR(SEARCH("2",E28)))</formula>
    </cfRule>
    <cfRule type="containsText" dxfId="2553" priority="2" operator="containsText" text="3">
      <formula>NOT(ISERROR(SEARCH("3",E28)))</formula>
    </cfRule>
    <cfRule type="containsText" dxfId="2552" priority="3" operator="containsText" text="2">
      <formula>NOT(ISERROR(SEARCH("2",E28)))</formula>
    </cfRule>
    <cfRule type="containsText" dxfId="2551" priority="4" operator="containsText" text="1">
      <formula>NOT(ISERROR(SEARCH("1",E28)))</formula>
    </cfRule>
  </conditionalFormatting>
  <conditionalFormatting sqref="F23">
    <cfRule type="containsText" dxfId="2550" priority="203" operator="containsText" text="2">
      <formula>NOT(ISERROR(SEARCH("2",F23)))</formula>
    </cfRule>
    <cfRule type="containsText" dxfId="2549" priority="205" operator="containsText" text="1">
      <formula>NOT(ISERROR(SEARCH("1",F23)))</formula>
    </cfRule>
  </conditionalFormatting>
  <conditionalFormatting sqref="G4:G13">
    <cfRule type="cellIs" dxfId="2548" priority="197" operator="lessThan">
      <formula>-1.2</formula>
    </cfRule>
    <cfRule type="cellIs" dxfId="2547" priority="198" operator="greaterThan">
      <formula>1.2</formula>
    </cfRule>
  </conditionalFormatting>
  <conditionalFormatting sqref="H28:H37">
    <cfRule type="containsText" dxfId="2546" priority="5" operator="containsText" text="2">
      <formula>NOT(ISERROR(SEARCH("2",H28)))</formula>
    </cfRule>
    <cfRule type="containsText" dxfId="2545" priority="6" operator="containsText" text="3">
      <formula>NOT(ISERROR(SEARCH("3",H28)))</formula>
    </cfRule>
    <cfRule type="containsText" dxfId="2544" priority="7" operator="containsText" text="2">
      <formula>NOT(ISERROR(SEARCH("2",H28)))</formula>
    </cfRule>
    <cfRule type="containsText" dxfId="2543" priority="8" operator="containsText" text="1">
      <formula>NOT(ISERROR(SEARCH("1",H28)))</formula>
    </cfRule>
  </conditionalFormatting>
  <conditionalFormatting sqref="K23">
    <cfRule type="containsText" dxfId="2542" priority="105" operator="containsText" text="1%">
      <formula>NOT(ISERROR(SEARCH("1%",K23)))</formula>
    </cfRule>
    <cfRule type="cellIs" dxfId="2541" priority="106" operator="between">
      <formula>1</formula>
      <formula>2</formula>
    </cfRule>
  </conditionalFormatting>
  <conditionalFormatting sqref="K28:K37">
    <cfRule type="containsText" dxfId="2540" priority="9" operator="containsText" text="2">
      <formula>NOT(ISERROR(SEARCH("2",K28)))</formula>
    </cfRule>
    <cfRule type="containsText" dxfId="2539" priority="10" operator="containsText" text="3">
      <formula>NOT(ISERROR(SEARCH("3",K28)))</formula>
    </cfRule>
    <cfRule type="containsText" dxfId="2538" priority="11" operator="containsText" text="2">
      <formula>NOT(ISERROR(SEARCH("2",K28)))</formula>
    </cfRule>
    <cfRule type="containsText" dxfId="2537" priority="12" operator="containsText" text="1">
      <formula>NOT(ISERROR(SEARCH("1",K28)))</formula>
    </cfRule>
  </conditionalFormatting>
  <conditionalFormatting sqref="K22:L22 N22">
    <cfRule type="cellIs" dxfId="2536" priority="100" operator="greaterThan">
      <formula>0</formula>
    </cfRule>
  </conditionalFormatting>
  <conditionalFormatting sqref="K23:L23">
    <cfRule type="containsText" dxfId="2535" priority="102" operator="containsText" text="2">
      <formula>NOT(ISERROR(SEARCH("2",K23)))</formula>
    </cfRule>
    <cfRule type="containsText" dxfId="2534" priority="104" operator="containsText" text="1">
      <formula>NOT(ISERROR(SEARCH("1",K23)))</formula>
    </cfRule>
  </conditionalFormatting>
  <conditionalFormatting sqref="M4:M13">
    <cfRule type="cellIs" dxfId="2533" priority="99" operator="greaterThan">
      <formula>1.2</formula>
    </cfRule>
  </conditionalFormatting>
  <conditionalFormatting sqref="M28:M37">
    <cfRule type="containsText" dxfId="2532" priority="13" operator="containsText" text="2">
      <formula>NOT(ISERROR(SEARCH("2",M28)))</formula>
    </cfRule>
    <cfRule type="containsText" dxfId="2531" priority="14" operator="containsText" text="3">
      <formula>NOT(ISERROR(SEARCH("3",M28)))</formula>
    </cfRule>
    <cfRule type="containsText" dxfId="2530" priority="15" operator="containsText" text="2">
      <formula>NOT(ISERROR(SEARCH("2",M28)))</formula>
    </cfRule>
    <cfRule type="containsText" dxfId="2529" priority="16" operator="containsText" text="1">
      <formula>NOT(ISERROR(SEARCH("1",M28)))</formula>
    </cfRule>
  </conditionalFormatting>
  <conditionalFormatting sqref="N23">
    <cfRule type="containsText" dxfId="2528" priority="101" operator="containsText" text="2">
      <formula>NOT(ISERROR(SEARCH("2",N23)))</formula>
    </cfRule>
    <cfRule type="containsText" dxfId="2527" priority="103" operator="containsText" text="1">
      <formula>NOT(ISERROR(SEARCH("1",N23)))</formula>
    </cfRule>
  </conditionalFormatting>
  <conditionalFormatting sqref="O4:O13">
    <cfRule type="cellIs" dxfId="2526" priority="97" operator="lessThan">
      <formula>-1.2</formula>
    </cfRule>
    <cfRule type="cellIs" dxfId="2525" priority="98" operator="greaterThan">
      <formula>1.2</formula>
    </cfRule>
  </conditionalFormatting>
  <conditionalFormatting sqref="S23">
    <cfRule type="containsText" dxfId="2524" priority="95" operator="containsText" text="1%">
      <formula>NOT(ISERROR(SEARCH("1%",S23)))</formula>
    </cfRule>
    <cfRule type="cellIs" dxfId="2523" priority="96" operator="between">
      <formula>1</formula>
      <formula>2</formula>
    </cfRule>
  </conditionalFormatting>
  <conditionalFormatting sqref="S22:T22 V22">
    <cfRule type="cellIs" dxfId="2522" priority="90" operator="greaterThan">
      <formula>0</formula>
    </cfRule>
  </conditionalFormatting>
  <conditionalFormatting sqref="S23:T23">
    <cfRule type="containsText" dxfId="2521" priority="92" operator="containsText" text="2">
      <formula>NOT(ISERROR(SEARCH("2",S23)))</formula>
    </cfRule>
    <cfRule type="containsText" dxfId="2520" priority="94" operator="containsText" text="1">
      <formula>NOT(ISERROR(SEARCH("1",S23)))</formula>
    </cfRule>
  </conditionalFormatting>
  <conditionalFormatting sqref="U4:U13">
    <cfRule type="cellIs" dxfId="2519" priority="89" operator="greaterThan">
      <formula>1.2</formula>
    </cfRule>
  </conditionalFormatting>
  <conditionalFormatting sqref="V23">
    <cfRule type="containsText" dxfId="2518" priority="91" operator="containsText" text="2">
      <formula>NOT(ISERROR(SEARCH("2",V23)))</formula>
    </cfRule>
    <cfRule type="containsText" dxfId="2517" priority="93" operator="containsText" text="1">
      <formula>NOT(ISERROR(SEARCH("1",V23)))</formula>
    </cfRule>
  </conditionalFormatting>
  <conditionalFormatting sqref="W4:W13">
    <cfRule type="cellIs" dxfId="2516" priority="87" operator="lessThan">
      <formula>-1.2</formula>
    </cfRule>
    <cfRule type="cellIs" dxfId="2515" priority="88" operator="greaterThan">
      <formula>1.2</formula>
    </cfRule>
  </conditionalFormatting>
  <conditionalFormatting sqref="AA23">
    <cfRule type="containsText" dxfId="2514" priority="85" operator="containsText" text="1%">
      <formula>NOT(ISERROR(SEARCH("1%",AA23)))</formula>
    </cfRule>
    <cfRule type="cellIs" dxfId="2513" priority="86" operator="between">
      <formula>1</formula>
      <formula>2</formula>
    </cfRule>
  </conditionalFormatting>
  <conditionalFormatting sqref="AA22:AB22 AD22">
    <cfRule type="cellIs" dxfId="2512" priority="80" operator="greaterThan">
      <formula>0</formula>
    </cfRule>
  </conditionalFormatting>
  <conditionalFormatting sqref="AA23:AB23">
    <cfRule type="containsText" dxfId="2511" priority="82" operator="containsText" text="2">
      <formula>NOT(ISERROR(SEARCH("2",AA23)))</formula>
    </cfRule>
    <cfRule type="containsText" dxfId="2510" priority="84" operator="containsText" text="1">
      <formula>NOT(ISERROR(SEARCH("1",AA23)))</formula>
    </cfRule>
  </conditionalFormatting>
  <conditionalFormatting sqref="AC4:AC13">
    <cfRule type="cellIs" dxfId="2509" priority="79" operator="greaterThan">
      <formula>1.2</formula>
    </cfRule>
  </conditionalFormatting>
  <conditionalFormatting sqref="AD23">
    <cfRule type="containsText" dxfId="2508" priority="81" operator="containsText" text="2">
      <formula>NOT(ISERROR(SEARCH("2",AD23)))</formula>
    </cfRule>
    <cfRule type="containsText" dxfId="2507" priority="83" operator="containsText" text="1">
      <formula>NOT(ISERROR(SEARCH("1",AD23)))</formula>
    </cfRule>
  </conditionalFormatting>
  <conditionalFormatting sqref="AE4:AE13">
    <cfRule type="cellIs" dxfId="2506" priority="77" operator="lessThan">
      <formula>-1.2</formula>
    </cfRule>
    <cfRule type="cellIs" dxfId="2505" priority="78" operator="greaterThan">
      <formula>1.2</formula>
    </cfRule>
  </conditionalFormatting>
  <conditionalFormatting sqref="AI23">
    <cfRule type="containsText" dxfId="2504" priority="75" operator="containsText" text="1%">
      <formula>NOT(ISERROR(SEARCH("1%",AI23)))</formula>
    </cfRule>
    <cfRule type="cellIs" dxfId="2503" priority="76" operator="between">
      <formula>1</formula>
      <formula>2</formula>
    </cfRule>
  </conditionalFormatting>
  <conditionalFormatting sqref="AI22:AJ22 AL22">
    <cfRule type="cellIs" dxfId="2502" priority="70" operator="greaterThan">
      <formula>0</formula>
    </cfRule>
  </conditionalFormatting>
  <conditionalFormatting sqref="AI23:AJ23">
    <cfRule type="containsText" dxfId="2501" priority="72" operator="containsText" text="2">
      <formula>NOT(ISERROR(SEARCH("2",AI23)))</formula>
    </cfRule>
    <cfRule type="containsText" dxfId="2500" priority="74" operator="containsText" text="1">
      <formula>NOT(ISERROR(SEARCH("1",AI23)))</formula>
    </cfRule>
  </conditionalFormatting>
  <conditionalFormatting sqref="AK4:AK13">
    <cfRule type="cellIs" dxfId="2499" priority="69" operator="greaterThan">
      <formula>1.2</formula>
    </cfRule>
  </conditionalFormatting>
  <conditionalFormatting sqref="AL23">
    <cfRule type="containsText" dxfId="2498" priority="71" operator="containsText" text="2">
      <formula>NOT(ISERROR(SEARCH("2",AL23)))</formula>
    </cfRule>
    <cfRule type="containsText" dxfId="2497" priority="73" operator="containsText" text="1">
      <formula>NOT(ISERROR(SEARCH("1",AL23)))</formula>
    </cfRule>
  </conditionalFormatting>
  <conditionalFormatting sqref="AM4:AM13">
    <cfRule type="cellIs" dxfId="2496" priority="67" operator="lessThan">
      <formula>-1.2</formula>
    </cfRule>
    <cfRule type="cellIs" dxfId="2495" priority="68" operator="greaterThan">
      <formula>1.2</formula>
    </cfRule>
  </conditionalFormatting>
  <conditionalFormatting sqref="AQ23">
    <cfRule type="containsText" dxfId="2494" priority="65" operator="containsText" text="1%">
      <formula>NOT(ISERROR(SEARCH("1%",AQ23)))</formula>
    </cfRule>
    <cfRule type="cellIs" dxfId="2493" priority="66" operator="between">
      <formula>1</formula>
      <formula>2</formula>
    </cfRule>
  </conditionalFormatting>
  <conditionalFormatting sqref="AQ22:AR22 AT22">
    <cfRule type="cellIs" dxfId="2492" priority="60" operator="greaterThan">
      <formula>0</formula>
    </cfRule>
  </conditionalFormatting>
  <conditionalFormatting sqref="AQ23:AR23">
    <cfRule type="containsText" dxfId="2491" priority="62" operator="containsText" text="2">
      <formula>NOT(ISERROR(SEARCH("2",AQ23)))</formula>
    </cfRule>
    <cfRule type="containsText" dxfId="2490" priority="64" operator="containsText" text="1">
      <formula>NOT(ISERROR(SEARCH("1",AQ23)))</formula>
    </cfRule>
  </conditionalFormatting>
  <conditionalFormatting sqref="AS4:AS13">
    <cfRule type="cellIs" dxfId="2489" priority="59" operator="greaterThan">
      <formula>1.2</formula>
    </cfRule>
  </conditionalFormatting>
  <conditionalFormatting sqref="AT23">
    <cfRule type="containsText" dxfId="2488" priority="61" operator="containsText" text="2">
      <formula>NOT(ISERROR(SEARCH("2",AT23)))</formula>
    </cfRule>
    <cfRule type="containsText" dxfId="2487" priority="63" operator="containsText" text="1">
      <formula>NOT(ISERROR(SEARCH("1",AT23)))</formula>
    </cfRule>
  </conditionalFormatting>
  <conditionalFormatting sqref="AU4:AU13">
    <cfRule type="cellIs" dxfId="2486" priority="57" operator="lessThan">
      <formula>-1.2</formula>
    </cfRule>
    <cfRule type="cellIs" dxfId="2485" priority="58" operator="greaterThan">
      <formula>1.2</formula>
    </cfRule>
  </conditionalFormatting>
  <conditionalFormatting sqref="AY23">
    <cfRule type="containsText" dxfId="2484" priority="55" operator="containsText" text="1%">
      <formula>NOT(ISERROR(SEARCH("1%",AY23)))</formula>
    </cfRule>
    <cfRule type="cellIs" dxfId="2483" priority="56" operator="between">
      <formula>1</formula>
      <formula>2</formula>
    </cfRule>
  </conditionalFormatting>
  <conditionalFormatting sqref="AY22:AZ22 BB22">
    <cfRule type="cellIs" dxfId="2482" priority="50" operator="greaterThan">
      <formula>0</formula>
    </cfRule>
  </conditionalFormatting>
  <conditionalFormatting sqref="AY23:AZ23">
    <cfRule type="containsText" dxfId="2481" priority="52" operator="containsText" text="2">
      <formula>NOT(ISERROR(SEARCH("2",AY23)))</formula>
    </cfRule>
    <cfRule type="containsText" dxfId="2480" priority="54" operator="containsText" text="1">
      <formula>NOT(ISERROR(SEARCH("1",AY23)))</formula>
    </cfRule>
  </conditionalFormatting>
  <conditionalFormatting sqref="BA4:BA13">
    <cfRule type="cellIs" dxfId="2479" priority="49" operator="greaterThan">
      <formula>1.2</formula>
    </cfRule>
  </conditionalFormatting>
  <conditionalFormatting sqref="BB23">
    <cfRule type="containsText" dxfId="2478" priority="51" operator="containsText" text="2">
      <formula>NOT(ISERROR(SEARCH("2",BB23)))</formula>
    </cfRule>
    <cfRule type="containsText" dxfId="2477" priority="53" operator="containsText" text="1">
      <formula>NOT(ISERROR(SEARCH("1",BB23)))</formula>
    </cfRule>
  </conditionalFormatting>
  <conditionalFormatting sqref="BC4:BC13">
    <cfRule type="cellIs" dxfId="2476" priority="47" operator="lessThan">
      <formula>-1.2</formula>
    </cfRule>
    <cfRule type="cellIs" dxfId="2475" priority="48" operator="greaterThan">
      <formula>1.2</formula>
    </cfRule>
  </conditionalFormatting>
  <conditionalFormatting sqref="BG23">
    <cfRule type="containsText" dxfId="2474" priority="45" operator="containsText" text="1%">
      <formula>NOT(ISERROR(SEARCH("1%",BG23)))</formula>
    </cfRule>
    <cfRule type="cellIs" dxfId="2473" priority="46" operator="between">
      <formula>1</formula>
      <formula>2</formula>
    </cfRule>
  </conditionalFormatting>
  <conditionalFormatting sqref="BG22:BH22 BJ22">
    <cfRule type="cellIs" dxfId="2472" priority="40" operator="greaterThan">
      <formula>0</formula>
    </cfRule>
  </conditionalFormatting>
  <conditionalFormatting sqref="BG23:BH23">
    <cfRule type="containsText" dxfId="2471" priority="42" operator="containsText" text="2">
      <formula>NOT(ISERROR(SEARCH("2",BG23)))</formula>
    </cfRule>
    <cfRule type="containsText" dxfId="2470" priority="44" operator="containsText" text="1">
      <formula>NOT(ISERROR(SEARCH("1",BG23)))</formula>
    </cfRule>
  </conditionalFormatting>
  <conditionalFormatting sqref="BI4:BI13">
    <cfRule type="cellIs" dxfId="2469" priority="39" operator="greaterThan">
      <formula>1.2</formula>
    </cfRule>
  </conditionalFormatting>
  <conditionalFormatting sqref="BJ23">
    <cfRule type="containsText" dxfId="2468" priority="41" operator="containsText" text="2">
      <formula>NOT(ISERROR(SEARCH("2",BJ23)))</formula>
    </cfRule>
    <cfRule type="containsText" dxfId="2467" priority="43" operator="containsText" text="1">
      <formula>NOT(ISERROR(SEARCH("1",BJ23)))</formula>
    </cfRule>
  </conditionalFormatting>
  <conditionalFormatting sqref="BK4:BK13">
    <cfRule type="cellIs" dxfId="2466" priority="37" operator="lessThan">
      <formula>-1.2</formula>
    </cfRule>
    <cfRule type="cellIs" dxfId="2465" priority="38" operator="greaterThan">
      <formula>1.2</formula>
    </cfRule>
  </conditionalFormatting>
  <conditionalFormatting sqref="BO23">
    <cfRule type="containsText" dxfId="2464" priority="35" operator="containsText" text="1%">
      <formula>NOT(ISERROR(SEARCH("1%",BO23)))</formula>
    </cfRule>
    <cfRule type="cellIs" dxfId="2463" priority="36" operator="between">
      <formula>1</formula>
      <formula>2</formula>
    </cfRule>
  </conditionalFormatting>
  <conditionalFormatting sqref="BO22:BP22 BR22">
    <cfRule type="cellIs" dxfId="2462" priority="30" operator="greaterThan">
      <formula>0</formula>
    </cfRule>
  </conditionalFormatting>
  <conditionalFormatting sqref="BO23:BP23">
    <cfRule type="containsText" dxfId="2461" priority="32" operator="containsText" text="2">
      <formula>NOT(ISERROR(SEARCH("2",BO23)))</formula>
    </cfRule>
    <cfRule type="containsText" dxfId="2460" priority="34" operator="containsText" text="1">
      <formula>NOT(ISERROR(SEARCH("1",BO23)))</formula>
    </cfRule>
  </conditionalFormatting>
  <conditionalFormatting sqref="BQ4:BQ13">
    <cfRule type="cellIs" dxfId="2459" priority="29" operator="greaterThan">
      <formula>1.2</formula>
    </cfRule>
  </conditionalFormatting>
  <conditionalFormatting sqref="BR23">
    <cfRule type="containsText" dxfId="2458" priority="31" operator="containsText" text="2">
      <formula>NOT(ISERROR(SEARCH("2",BR23)))</formula>
    </cfRule>
    <cfRule type="containsText" dxfId="2457" priority="33" operator="containsText" text="1">
      <formula>NOT(ISERROR(SEARCH("1",BR23)))</formula>
    </cfRule>
  </conditionalFormatting>
  <conditionalFormatting sqref="BS4:BS13">
    <cfRule type="cellIs" dxfId="2456" priority="27" operator="lessThan">
      <formula>-1.2</formula>
    </cfRule>
    <cfRule type="cellIs" dxfId="2455" priority="28" operator="greaterThan">
      <formula>1.2</formula>
    </cfRule>
  </conditionalFormatting>
  <conditionalFormatting sqref="BW23">
    <cfRule type="containsText" dxfId="2454" priority="25" operator="containsText" text="1%">
      <formula>NOT(ISERROR(SEARCH("1%",BW23)))</formula>
    </cfRule>
    <cfRule type="cellIs" dxfId="2453" priority="26" operator="between">
      <formula>1</formula>
      <formula>2</formula>
    </cfRule>
  </conditionalFormatting>
  <conditionalFormatting sqref="BW22:BX22 BZ22">
    <cfRule type="cellIs" dxfId="2452" priority="20" operator="greaterThan">
      <formula>0</formula>
    </cfRule>
  </conditionalFormatting>
  <conditionalFormatting sqref="BW23:BX23">
    <cfRule type="containsText" dxfId="2451" priority="22" operator="containsText" text="2">
      <formula>NOT(ISERROR(SEARCH("2",BW23)))</formula>
    </cfRule>
    <cfRule type="containsText" dxfId="2450" priority="24" operator="containsText" text="1">
      <formula>NOT(ISERROR(SEARCH("1",BW23)))</formula>
    </cfRule>
  </conditionalFormatting>
  <conditionalFormatting sqref="BY4:BY13">
    <cfRule type="cellIs" dxfId="2449" priority="19" operator="greaterThan">
      <formula>1.2</formula>
    </cfRule>
  </conditionalFormatting>
  <conditionalFormatting sqref="BZ23">
    <cfRule type="containsText" dxfId="2448" priority="21" operator="containsText" text="2">
      <formula>NOT(ISERROR(SEARCH("2",BZ23)))</formula>
    </cfRule>
    <cfRule type="containsText" dxfId="2447" priority="23" operator="containsText" text="1">
      <formula>NOT(ISERROR(SEARCH("1",BZ23)))</formula>
    </cfRule>
  </conditionalFormatting>
  <conditionalFormatting sqref="CA4:CA13">
    <cfRule type="cellIs" dxfId="2446" priority="17" operator="lessThan">
      <formula>-1.2</formula>
    </cfRule>
    <cfRule type="cellIs" dxfId="2445" priority="18" operator="greaterThan">
      <formula>1.2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4DD20-134B-7C49-A4C0-B1E195400A0D}">
  <dimension ref="A1:GQ64"/>
  <sheetViews>
    <sheetView topLeftCell="FR1" workbookViewId="0">
      <selection activeCell="GM28" sqref="GM28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199" ht="23" thickBot="1" x14ac:dyDescent="0.25">
      <c r="A1" s="144" t="s">
        <v>54</v>
      </c>
      <c r="B1" s="145"/>
      <c r="C1" s="145"/>
      <c r="D1" s="145"/>
      <c r="E1" s="145"/>
      <c r="F1" s="145"/>
      <c r="G1" s="146"/>
    </row>
    <row r="2" spans="1:19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  <c r="CC2" s="147" t="s">
        <v>84</v>
      </c>
      <c r="CD2" s="148"/>
      <c r="CE2" s="138" t="str">
        <f>K2</f>
        <v>JUGE 1</v>
      </c>
      <c r="CF2" s="140" t="str">
        <f>L2</f>
        <v>JUGE 2</v>
      </c>
      <c r="CG2" s="141"/>
      <c r="CH2" s="142" t="str">
        <f>N2</f>
        <v>JUGE 3</v>
      </c>
      <c r="CI2" s="143"/>
      <c r="CK2" s="147" t="s">
        <v>85</v>
      </c>
      <c r="CL2" s="148"/>
      <c r="CM2" s="138" t="str">
        <f>S2</f>
        <v>JUGE 1</v>
      </c>
      <c r="CN2" s="140" t="str">
        <f>T2</f>
        <v>JUGE 2</v>
      </c>
      <c r="CO2" s="141"/>
      <c r="CP2" s="142" t="str">
        <f>V2</f>
        <v>JUGE 3</v>
      </c>
      <c r="CQ2" s="143"/>
      <c r="CS2" s="182" t="s">
        <v>86</v>
      </c>
      <c r="CT2" s="183"/>
      <c r="CU2" s="184" t="s">
        <v>43</v>
      </c>
      <c r="CV2" s="170" t="s">
        <v>44</v>
      </c>
      <c r="CW2" s="171"/>
      <c r="CX2" s="168" t="s">
        <v>42</v>
      </c>
      <c r="CY2" s="169"/>
      <c r="DA2" s="182" t="s">
        <v>87</v>
      </c>
      <c r="DB2" s="183"/>
      <c r="DC2" s="184" t="s">
        <v>43</v>
      </c>
      <c r="DD2" s="170" t="s">
        <v>44</v>
      </c>
      <c r="DE2" s="171"/>
      <c r="DF2" s="168" t="s">
        <v>42</v>
      </c>
      <c r="DG2" s="169"/>
      <c r="DI2" s="182" t="s">
        <v>88</v>
      </c>
      <c r="DJ2" s="183"/>
      <c r="DK2" s="184" t="s">
        <v>43</v>
      </c>
      <c r="DL2" s="170" t="s">
        <v>44</v>
      </c>
      <c r="DM2" s="171"/>
      <c r="DN2" s="168" t="s">
        <v>42</v>
      </c>
      <c r="DO2" s="169"/>
      <c r="DQ2" s="182" t="s">
        <v>89</v>
      </c>
      <c r="DR2" s="183"/>
      <c r="DS2" s="184" t="s">
        <v>43</v>
      </c>
      <c r="DT2" s="170" t="s">
        <v>44</v>
      </c>
      <c r="DU2" s="171"/>
      <c r="DV2" s="168" t="s">
        <v>42</v>
      </c>
      <c r="DW2" s="169"/>
      <c r="DY2" s="182" t="s">
        <v>90</v>
      </c>
      <c r="DZ2" s="183"/>
      <c r="EA2" s="184" t="s">
        <v>43</v>
      </c>
      <c r="EB2" s="170" t="s">
        <v>44</v>
      </c>
      <c r="EC2" s="171"/>
      <c r="ED2" s="168" t="s">
        <v>42</v>
      </c>
      <c r="EE2" s="169"/>
      <c r="EG2" s="182" t="s">
        <v>91</v>
      </c>
      <c r="EH2" s="183"/>
      <c r="EI2" s="184" t="s">
        <v>43</v>
      </c>
      <c r="EJ2" s="170" t="s">
        <v>44</v>
      </c>
      <c r="EK2" s="171"/>
      <c r="EL2" s="168" t="s">
        <v>42</v>
      </c>
      <c r="EM2" s="169"/>
      <c r="EO2" s="182" t="s">
        <v>92</v>
      </c>
      <c r="EP2" s="183"/>
      <c r="EQ2" s="184" t="s">
        <v>43</v>
      </c>
      <c r="ER2" s="170" t="s">
        <v>44</v>
      </c>
      <c r="ES2" s="171"/>
      <c r="ET2" s="168" t="s">
        <v>42</v>
      </c>
      <c r="EU2" s="169"/>
      <c r="EW2" s="182" t="s">
        <v>93</v>
      </c>
      <c r="EX2" s="183"/>
      <c r="EY2" s="184" t="s">
        <v>43</v>
      </c>
      <c r="EZ2" s="170" t="s">
        <v>44</v>
      </c>
      <c r="FA2" s="171"/>
      <c r="FB2" s="168" t="s">
        <v>42</v>
      </c>
      <c r="FC2" s="169"/>
      <c r="FE2" s="182" t="s">
        <v>94</v>
      </c>
      <c r="FF2" s="183"/>
      <c r="FG2" s="184" t="s">
        <v>43</v>
      </c>
      <c r="FH2" s="170" t="s">
        <v>44</v>
      </c>
      <c r="FI2" s="171"/>
      <c r="FJ2" s="168" t="s">
        <v>42</v>
      </c>
      <c r="FK2" s="169"/>
      <c r="FM2" s="182" t="s">
        <v>95</v>
      </c>
      <c r="FN2" s="183"/>
      <c r="FO2" s="184" t="s">
        <v>43</v>
      </c>
      <c r="FP2" s="170" t="s">
        <v>44</v>
      </c>
      <c r="FQ2" s="171"/>
      <c r="FR2" s="168" t="s">
        <v>42</v>
      </c>
      <c r="FS2" s="169"/>
      <c r="FU2" s="182" t="s">
        <v>96</v>
      </c>
      <c r="FV2" s="183"/>
      <c r="FW2" s="184" t="s">
        <v>43</v>
      </c>
      <c r="FX2" s="170" t="s">
        <v>44</v>
      </c>
      <c r="FY2" s="171"/>
      <c r="FZ2" s="168" t="s">
        <v>42</v>
      </c>
      <c r="GA2" s="169"/>
      <c r="GC2" s="182" t="s">
        <v>97</v>
      </c>
      <c r="GD2" s="183"/>
      <c r="GE2" s="184" t="s">
        <v>43</v>
      </c>
      <c r="GF2" s="170" t="s">
        <v>44</v>
      </c>
      <c r="GG2" s="171"/>
      <c r="GH2" s="168" t="s">
        <v>42</v>
      </c>
      <c r="GI2" s="169"/>
      <c r="GK2" s="182" t="s">
        <v>98</v>
      </c>
      <c r="GL2" s="183"/>
      <c r="GM2" s="184" t="s">
        <v>43</v>
      </c>
      <c r="GN2" s="170" t="s">
        <v>44</v>
      </c>
      <c r="GO2" s="171"/>
      <c r="GP2" s="168" t="s">
        <v>42</v>
      </c>
      <c r="GQ2" s="169"/>
    </row>
    <row r="3" spans="1:19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  <c r="CC3" s="2" t="s">
        <v>1</v>
      </c>
      <c r="CD3" s="1" t="s">
        <v>6</v>
      </c>
      <c r="CE3" s="139"/>
      <c r="CF3" s="10" t="s">
        <v>2</v>
      </c>
      <c r="CG3" s="3" t="s">
        <v>3</v>
      </c>
      <c r="CH3" s="13" t="s">
        <v>4</v>
      </c>
      <c r="CI3" s="3" t="s">
        <v>3</v>
      </c>
      <c r="CK3" s="2" t="s">
        <v>1</v>
      </c>
      <c r="CL3" s="1" t="s">
        <v>6</v>
      </c>
      <c r="CM3" s="139"/>
      <c r="CN3" s="10" t="s">
        <v>2</v>
      </c>
      <c r="CO3" s="3" t="s">
        <v>3</v>
      </c>
      <c r="CP3" s="13" t="s">
        <v>4</v>
      </c>
      <c r="CQ3" s="3" t="s">
        <v>3</v>
      </c>
      <c r="CS3" s="31" t="s">
        <v>1</v>
      </c>
      <c r="CT3" s="32" t="s">
        <v>6</v>
      </c>
      <c r="CU3" s="185"/>
      <c r="CV3" s="39" t="s">
        <v>2</v>
      </c>
      <c r="CW3" s="56" t="s">
        <v>3</v>
      </c>
      <c r="CX3" s="57" t="s">
        <v>4</v>
      </c>
      <c r="CY3" s="56" t="s">
        <v>3</v>
      </c>
      <c r="DA3" s="31" t="s">
        <v>1</v>
      </c>
      <c r="DB3" s="32" t="s">
        <v>6</v>
      </c>
      <c r="DC3" s="185"/>
      <c r="DD3" s="39" t="s">
        <v>2</v>
      </c>
      <c r="DE3" s="56" t="s">
        <v>3</v>
      </c>
      <c r="DF3" s="57" t="s">
        <v>4</v>
      </c>
      <c r="DG3" s="56" t="s">
        <v>3</v>
      </c>
      <c r="DI3" s="31" t="s">
        <v>1</v>
      </c>
      <c r="DJ3" s="32" t="s">
        <v>6</v>
      </c>
      <c r="DK3" s="185"/>
      <c r="DL3" s="39" t="s">
        <v>2</v>
      </c>
      <c r="DM3" s="56" t="s">
        <v>3</v>
      </c>
      <c r="DN3" s="57" t="s">
        <v>4</v>
      </c>
      <c r="DO3" s="56" t="s">
        <v>3</v>
      </c>
      <c r="DQ3" s="31" t="s">
        <v>1</v>
      </c>
      <c r="DR3" s="32" t="s">
        <v>6</v>
      </c>
      <c r="DS3" s="185"/>
      <c r="DT3" s="39" t="s">
        <v>2</v>
      </c>
      <c r="DU3" s="56" t="s">
        <v>3</v>
      </c>
      <c r="DV3" s="57" t="s">
        <v>4</v>
      </c>
      <c r="DW3" s="56" t="s">
        <v>3</v>
      </c>
      <c r="DY3" s="31" t="s">
        <v>1</v>
      </c>
      <c r="DZ3" s="32" t="s">
        <v>6</v>
      </c>
      <c r="EA3" s="185"/>
      <c r="EB3" s="39" t="s">
        <v>2</v>
      </c>
      <c r="EC3" s="56" t="s">
        <v>3</v>
      </c>
      <c r="ED3" s="57" t="s">
        <v>4</v>
      </c>
      <c r="EE3" s="56" t="s">
        <v>3</v>
      </c>
      <c r="EG3" s="31" t="s">
        <v>1</v>
      </c>
      <c r="EH3" s="32" t="s">
        <v>6</v>
      </c>
      <c r="EI3" s="185"/>
      <c r="EJ3" s="39" t="s">
        <v>2</v>
      </c>
      <c r="EK3" s="56" t="s">
        <v>3</v>
      </c>
      <c r="EL3" s="57" t="s">
        <v>4</v>
      </c>
      <c r="EM3" s="56" t="s">
        <v>3</v>
      </c>
      <c r="EO3" s="31" t="s">
        <v>1</v>
      </c>
      <c r="EP3" s="32" t="s">
        <v>6</v>
      </c>
      <c r="EQ3" s="185"/>
      <c r="ER3" s="39" t="s">
        <v>2</v>
      </c>
      <c r="ES3" s="56" t="s">
        <v>3</v>
      </c>
      <c r="ET3" s="57" t="s">
        <v>4</v>
      </c>
      <c r="EU3" s="56" t="s">
        <v>3</v>
      </c>
      <c r="EW3" s="31" t="s">
        <v>1</v>
      </c>
      <c r="EX3" s="32" t="s">
        <v>6</v>
      </c>
      <c r="EY3" s="185"/>
      <c r="EZ3" s="39" t="s">
        <v>2</v>
      </c>
      <c r="FA3" s="56" t="s">
        <v>3</v>
      </c>
      <c r="FB3" s="57" t="s">
        <v>4</v>
      </c>
      <c r="FC3" s="56" t="s">
        <v>3</v>
      </c>
      <c r="FE3" s="31" t="s">
        <v>1</v>
      </c>
      <c r="FF3" s="32" t="s">
        <v>6</v>
      </c>
      <c r="FG3" s="185"/>
      <c r="FH3" s="39" t="s">
        <v>2</v>
      </c>
      <c r="FI3" s="56" t="s">
        <v>3</v>
      </c>
      <c r="FJ3" s="57" t="s">
        <v>4</v>
      </c>
      <c r="FK3" s="56" t="s">
        <v>3</v>
      </c>
      <c r="FM3" s="31" t="s">
        <v>1</v>
      </c>
      <c r="FN3" s="32" t="s">
        <v>6</v>
      </c>
      <c r="FO3" s="185"/>
      <c r="FP3" s="39" t="s">
        <v>2</v>
      </c>
      <c r="FQ3" s="56" t="s">
        <v>3</v>
      </c>
      <c r="FR3" s="57" t="s">
        <v>4</v>
      </c>
      <c r="FS3" s="56" t="s">
        <v>3</v>
      </c>
      <c r="FU3" s="31" t="s">
        <v>1</v>
      </c>
      <c r="FV3" s="32" t="s">
        <v>6</v>
      </c>
      <c r="FW3" s="185"/>
      <c r="FX3" s="39" t="s">
        <v>2</v>
      </c>
      <c r="FY3" s="56" t="s">
        <v>3</v>
      </c>
      <c r="FZ3" s="57" t="s">
        <v>4</v>
      </c>
      <c r="GA3" s="56" t="s">
        <v>3</v>
      </c>
      <c r="GC3" s="31" t="s">
        <v>1</v>
      </c>
      <c r="GD3" s="32" t="s">
        <v>6</v>
      </c>
      <c r="GE3" s="185"/>
      <c r="GF3" s="39" t="s">
        <v>2</v>
      </c>
      <c r="GG3" s="56" t="s">
        <v>3</v>
      </c>
      <c r="GH3" s="57" t="s">
        <v>4</v>
      </c>
      <c r="GI3" s="56" t="s">
        <v>3</v>
      </c>
      <c r="GK3" s="31" t="s">
        <v>1</v>
      </c>
      <c r="GL3" s="32" t="s">
        <v>6</v>
      </c>
      <c r="GM3" s="185"/>
      <c r="GN3" s="39" t="s">
        <v>2</v>
      </c>
      <c r="GO3" s="56" t="s">
        <v>3</v>
      </c>
      <c r="GP3" s="57" t="s">
        <v>4</v>
      </c>
      <c r="GQ3" s="56" t="s">
        <v>3</v>
      </c>
    </row>
    <row r="4" spans="1:19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  <c r="CC4" s="2">
        <v>1</v>
      </c>
      <c r="CD4" s="1">
        <v>1</v>
      </c>
      <c r="CE4" s="9"/>
      <c r="CF4" s="11"/>
      <c r="CG4" s="5">
        <f>CE4-CF4</f>
        <v>0</v>
      </c>
      <c r="CH4" s="14"/>
      <c r="CI4" s="5">
        <f>CE4-CH4</f>
        <v>0</v>
      </c>
      <c r="CK4" s="2">
        <v>1</v>
      </c>
      <c r="CL4" s="1">
        <v>1</v>
      </c>
      <c r="CM4" s="9"/>
      <c r="CN4" s="11"/>
      <c r="CO4" s="5">
        <f>CM4-CN4</f>
        <v>0</v>
      </c>
      <c r="CP4" s="14"/>
      <c r="CQ4" s="5">
        <f>CM4-CP4</f>
        <v>0</v>
      </c>
      <c r="CS4" s="31">
        <v>1</v>
      </c>
      <c r="CT4" s="32">
        <v>1</v>
      </c>
      <c r="CU4" s="33"/>
      <c r="CV4" s="34"/>
      <c r="CW4" s="35">
        <v>0</v>
      </c>
      <c r="CX4" s="36"/>
      <c r="CY4" s="35">
        <v>0</v>
      </c>
      <c r="DA4" s="31">
        <v>1</v>
      </c>
      <c r="DB4" s="32">
        <v>1</v>
      </c>
      <c r="DC4" s="33"/>
      <c r="DD4" s="34"/>
      <c r="DE4" s="35">
        <v>0</v>
      </c>
      <c r="DF4" s="36"/>
      <c r="DG4" s="35">
        <v>0</v>
      </c>
      <c r="DI4" s="31">
        <v>1</v>
      </c>
      <c r="DJ4" s="32">
        <v>1</v>
      </c>
      <c r="DK4" s="33"/>
      <c r="DL4" s="34"/>
      <c r="DM4" s="35">
        <v>0</v>
      </c>
      <c r="DN4" s="36"/>
      <c r="DO4" s="35">
        <v>0</v>
      </c>
      <c r="DQ4" s="31">
        <v>1</v>
      </c>
      <c r="DR4" s="32">
        <v>1</v>
      </c>
      <c r="DS4" s="33"/>
      <c r="DT4" s="34"/>
      <c r="DU4" s="35">
        <v>0</v>
      </c>
      <c r="DV4" s="36"/>
      <c r="DW4" s="35">
        <v>0</v>
      </c>
      <c r="DY4" s="31">
        <v>1</v>
      </c>
      <c r="DZ4" s="32">
        <v>1</v>
      </c>
      <c r="EA4" s="33"/>
      <c r="EB4" s="34"/>
      <c r="EC4" s="35">
        <v>0</v>
      </c>
      <c r="ED4" s="36"/>
      <c r="EE4" s="35">
        <v>0</v>
      </c>
      <c r="EG4" s="31">
        <v>1</v>
      </c>
      <c r="EH4" s="32">
        <v>1</v>
      </c>
      <c r="EI4" s="33"/>
      <c r="EJ4" s="34"/>
      <c r="EK4" s="35">
        <v>0</v>
      </c>
      <c r="EL4" s="36"/>
      <c r="EM4" s="35">
        <v>0</v>
      </c>
      <c r="EO4" s="31">
        <v>1</v>
      </c>
      <c r="EP4" s="32">
        <v>1</v>
      </c>
      <c r="EQ4" s="33"/>
      <c r="ER4" s="34"/>
      <c r="ES4" s="35">
        <v>0</v>
      </c>
      <c r="ET4" s="36"/>
      <c r="EU4" s="35">
        <v>0</v>
      </c>
      <c r="EW4" s="31">
        <v>1</v>
      </c>
      <c r="EX4" s="32">
        <v>1</v>
      </c>
      <c r="EY4" s="33"/>
      <c r="EZ4" s="34"/>
      <c r="FA4" s="35">
        <v>0</v>
      </c>
      <c r="FB4" s="36"/>
      <c r="FC4" s="35">
        <v>0</v>
      </c>
      <c r="FE4" s="31">
        <v>1</v>
      </c>
      <c r="FF4" s="32">
        <v>1</v>
      </c>
      <c r="FG4" s="33"/>
      <c r="FH4" s="34"/>
      <c r="FI4" s="35">
        <v>0</v>
      </c>
      <c r="FJ4" s="36"/>
      <c r="FK4" s="35">
        <v>0</v>
      </c>
      <c r="FM4" s="31">
        <v>1</v>
      </c>
      <c r="FN4" s="32">
        <v>1</v>
      </c>
      <c r="FO4" s="33"/>
      <c r="FP4" s="34"/>
      <c r="FQ4" s="35">
        <v>0</v>
      </c>
      <c r="FR4" s="36"/>
      <c r="FS4" s="35">
        <v>0</v>
      </c>
      <c r="FU4" s="31">
        <v>1</v>
      </c>
      <c r="FV4" s="32">
        <v>1</v>
      </c>
      <c r="FW4" s="33"/>
      <c r="FX4" s="34"/>
      <c r="FY4" s="35">
        <v>0</v>
      </c>
      <c r="FZ4" s="36"/>
      <c r="GA4" s="35">
        <v>0</v>
      </c>
      <c r="GC4" s="31">
        <v>1</v>
      </c>
      <c r="GD4" s="32">
        <v>1</v>
      </c>
      <c r="GE4" s="33"/>
      <c r="GF4" s="34"/>
      <c r="GG4" s="35">
        <v>0</v>
      </c>
      <c r="GH4" s="36"/>
      <c r="GI4" s="35">
        <v>0</v>
      </c>
      <c r="GK4" s="31">
        <v>1</v>
      </c>
      <c r="GL4" s="32">
        <v>1</v>
      </c>
      <c r="GM4" s="33"/>
      <c r="GN4" s="34"/>
      <c r="GO4" s="35">
        <v>0</v>
      </c>
      <c r="GP4" s="36"/>
      <c r="GQ4" s="35">
        <v>0</v>
      </c>
    </row>
    <row r="5" spans="1:19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  <c r="CC5" s="2">
        <v>2</v>
      </c>
      <c r="CD5" s="1">
        <v>1</v>
      </c>
      <c r="CE5" s="9"/>
      <c r="CF5" s="11"/>
      <c r="CG5" s="5">
        <f t="shared" ref="CG5:CG25" si="20">CE5-CF5</f>
        <v>0</v>
      </c>
      <c r="CH5" s="14"/>
      <c r="CI5" s="5">
        <f t="shared" ref="CI5:CI25" si="21">CE5-CH5</f>
        <v>0</v>
      </c>
      <c r="CK5" s="2">
        <v>2</v>
      </c>
      <c r="CL5" s="1">
        <v>1</v>
      </c>
      <c r="CM5" s="9"/>
      <c r="CN5" s="11"/>
      <c r="CO5" s="5">
        <f t="shared" ref="CO5:CO25" si="22">CM5-CN5</f>
        <v>0</v>
      </c>
      <c r="CP5" s="14"/>
      <c r="CQ5" s="5">
        <f t="shared" ref="CQ5:CQ25" si="23">CM5-CP5</f>
        <v>0</v>
      </c>
      <c r="CS5" s="31">
        <v>2</v>
      </c>
      <c r="CT5" s="32">
        <v>1</v>
      </c>
      <c r="CU5" s="33"/>
      <c r="CV5" s="34"/>
      <c r="CW5" s="35">
        <v>0</v>
      </c>
      <c r="CX5" s="36"/>
      <c r="CY5" s="35">
        <v>0</v>
      </c>
      <c r="DA5" s="31">
        <v>2</v>
      </c>
      <c r="DB5" s="32">
        <v>1</v>
      </c>
      <c r="DC5" s="33"/>
      <c r="DD5" s="34"/>
      <c r="DE5" s="35">
        <v>0</v>
      </c>
      <c r="DF5" s="36"/>
      <c r="DG5" s="35">
        <v>0</v>
      </c>
      <c r="DI5" s="31">
        <v>2</v>
      </c>
      <c r="DJ5" s="32">
        <v>1</v>
      </c>
      <c r="DK5" s="33"/>
      <c r="DL5" s="34"/>
      <c r="DM5" s="35">
        <v>0</v>
      </c>
      <c r="DN5" s="36"/>
      <c r="DO5" s="35">
        <v>0</v>
      </c>
      <c r="DQ5" s="31">
        <v>2</v>
      </c>
      <c r="DR5" s="32">
        <v>1</v>
      </c>
      <c r="DS5" s="33"/>
      <c r="DT5" s="34"/>
      <c r="DU5" s="35">
        <v>0</v>
      </c>
      <c r="DV5" s="36"/>
      <c r="DW5" s="35">
        <v>0</v>
      </c>
      <c r="DY5" s="31">
        <v>2</v>
      </c>
      <c r="DZ5" s="32">
        <v>1</v>
      </c>
      <c r="EA5" s="33"/>
      <c r="EB5" s="34"/>
      <c r="EC5" s="35">
        <v>0</v>
      </c>
      <c r="ED5" s="36"/>
      <c r="EE5" s="35">
        <v>0</v>
      </c>
      <c r="EG5" s="31">
        <v>2</v>
      </c>
      <c r="EH5" s="32">
        <v>1</v>
      </c>
      <c r="EI5" s="33"/>
      <c r="EJ5" s="34"/>
      <c r="EK5" s="35">
        <v>0</v>
      </c>
      <c r="EL5" s="36"/>
      <c r="EM5" s="35">
        <v>0</v>
      </c>
      <c r="EO5" s="31">
        <v>2</v>
      </c>
      <c r="EP5" s="32">
        <v>1</v>
      </c>
      <c r="EQ5" s="33"/>
      <c r="ER5" s="34"/>
      <c r="ES5" s="35">
        <v>0</v>
      </c>
      <c r="ET5" s="36"/>
      <c r="EU5" s="35">
        <v>0</v>
      </c>
      <c r="EW5" s="31">
        <v>2</v>
      </c>
      <c r="EX5" s="32">
        <v>1</v>
      </c>
      <c r="EY5" s="33"/>
      <c r="EZ5" s="34"/>
      <c r="FA5" s="35">
        <v>0</v>
      </c>
      <c r="FB5" s="36"/>
      <c r="FC5" s="35">
        <v>0</v>
      </c>
      <c r="FE5" s="31">
        <v>2</v>
      </c>
      <c r="FF5" s="32">
        <v>1</v>
      </c>
      <c r="FG5" s="33"/>
      <c r="FH5" s="34"/>
      <c r="FI5" s="35">
        <v>0</v>
      </c>
      <c r="FJ5" s="36"/>
      <c r="FK5" s="35">
        <v>0</v>
      </c>
      <c r="FM5" s="31">
        <v>2</v>
      </c>
      <c r="FN5" s="32">
        <v>1</v>
      </c>
      <c r="FO5" s="33"/>
      <c r="FP5" s="34"/>
      <c r="FQ5" s="35">
        <v>0</v>
      </c>
      <c r="FR5" s="36"/>
      <c r="FS5" s="35">
        <v>0</v>
      </c>
      <c r="FU5" s="31">
        <v>2</v>
      </c>
      <c r="FV5" s="32">
        <v>1</v>
      </c>
      <c r="FW5" s="33"/>
      <c r="FX5" s="34"/>
      <c r="FY5" s="35">
        <v>0</v>
      </c>
      <c r="FZ5" s="36"/>
      <c r="GA5" s="35">
        <v>0</v>
      </c>
      <c r="GC5" s="31">
        <v>2</v>
      </c>
      <c r="GD5" s="32">
        <v>1</v>
      </c>
      <c r="GE5" s="33"/>
      <c r="GF5" s="34"/>
      <c r="GG5" s="35">
        <v>0</v>
      </c>
      <c r="GH5" s="36"/>
      <c r="GI5" s="35">
        <v>0</v>
      </c>
      <c r="GK5" s="31">
        <v>2</v>
      </c>
      <c r="GL5" s="32">
        <v>1</v>
      </c>
      <c r="GM5" s="33"/>
      <c r="GN5" s="34"/>
      <c r="GO5" s="35">
        <v>0</v>
      </c>
      <c r="GP5" s="36"/>
      <c r="GQ5" s="35">
        <v>0</v>
      </c>
    </row>
    <row r="6" spans="1:19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  <c r="CC6" s="2">
        <v>3</v>
      </c>
      <c r="CD6" s="1">
        <v>1</v>
      </c>
      <c r="CE6" s="9"/>
      <c r="CF6" s="11"/>
      <c r="CG6" s="5">
        <f t="shared" si="20"/>
        <v>0</v>
      </c>
      <c r="CH6" s="14"/>
      <c r="CI6" s="5">
        <f t="shared" si="21"/>
        <v>0</v>
      </c>
      <c r="CK6" s="2">
        <v>3</v>
      </c>
      <c r="CL6" s="1">
        <v>1</v>
      </c>
      <c r="CM6" s="9"/>
      <c r="CN6" s="11"/>
      <c r="CO6" s="5">
        <f t="shared" si="22"/>
        <v>0</v>
      </c>
      <c r="CP6" s="14"/>
      <c r="CQ6" s="5">
        <f t="shared" si="23"/>
        <v>0</v>
      </c>
      <c r="CS6" s="31">
        <v>3</v>
      </c>
      <c r="CT6" s="32">
        <v>1</v>
      </c>
      <c r="CU6" s="33"/>
      <c r="CV6" s="34"/>
      <c r="CW6" s="35">
        <v>0</v>
      </c>
      <c r="CX6" s="36"/>
      <c r="CY6" s="35">
        <v>0</v>
      </c>
      <c r="DA6" s="31">
        <v>3</v>
      </c>
      <c r="DB6" s="32">
        <v>1</v>
      </c>
      <c r="DC6" s="33"/>
      <c r="DD6" s="34"/>
      <c r="DE6" s="35">
        <v>0</v>
      </c>
      <c r="DF6" s="36"/>
      <c r="DG6" s="35">
        <v>0</v>
      </c>
      <c r="DI6" s="31">
        <v>3</v>
      </c>
      <c r="DJ6" s="32">
        <v>1</v>
      </c>
      <c r="DK6" s="33"/>
      <c r="DL6" s="34"/>
      <c r="DM6" s="35">
        <v>0</v>
      </c>
      <c r="DN6" s="36"/>
      <c r="DO6" s="35">
        <v>0</v>
      </c>
      <c r="DQ6" s="31">
        <v>3</v>
      </c>
      <c r="DR6" s="32">
        <v>1</v>
      </c>
      <c r="DS6" s="33"/>
      <c r="DT6" s="34"/>
      <c r="DU6" s="35">
        <v>0</v>
      </c>
      <c r="DV6" s="36"/>
      <c r="DW6" s="35">
        <v>0</v>
      </c>
      <c r="DY6" s="31">
        <v>3</v>
      </c>
      <c r="DZ6" s="32">
        <v>1</v>
      </c>
      <c r="EA6" s="33"/>
      <c r="EB6" s="34"/>
      <c r="EC6" s="35">
        <v>0</v>
      </c>
      <c r="ED6" s="36"/>
      <c r="EE6" s="35">
        <v>0</v>
      </c>
      <c r="EG6" s="31">
        <v>3</v>
      </c>
      <c r="EH6" s="32">
        <v>1</v>
      </c>
      <c r="EI6" s="33"/>
      <c r="EJ6" s="34"/>
      <c r="EK6" s="35">
        <v>0</v>
      </c>
      <c r="EL6" s="36"/>
      <c r="EM6" s="35">
        <v>0</v>
      </c>
      <c r="EO6" s="31">
        <v>3</v>
      </c>
      <c r="EP6" s="32">
        <v>1</v>
      </c>
      <c r="EQ6" s="33"/>
      <c r="ER6" s="34"/>
      <c r="ES6" s="35">
        <v>0</v>
      </c>
      <c r="ET6" s="36"/>
      <c r="EU6" s="35">
        <v>0</v>
      </c>
      <c r="EW6" s="31">
        <v>3</v>
      </c>
      <c r="EX6" s="32">
        <v>1</v>
      </c>
      <c r="EY6" s="33"/>
      <c r="EZ6" s="34"/>
      <c r="FA6" s="35">
        <v>0</v>
      </c>
      <c r="FB6" s="36"/>
      <c r="FC6" s="35">
        <v>0</v>
      </c>
      <c r="FE6" s="31">
        <v>3</v>
      </c>
      <c r="FF6" s="32">
        <v>1</v>
      </c>
      <c r="FG6" s="33"/>
      <c r="FH6" s="34"/>
      <c r="FI6" s="35">
        <v>0</v>
      </c>
      <c r="FJ6" s="36"/>
      <c r="FK6" s="35">
        <v>0</v>
      </c>
      <c r="FM6" s="31">
        <v>3</v>
      </c>
      <c r="FN6" s="32">
        <v>1</v>
      </c>
      <c r="FO6" s="33"/>
      <c r="FP6" s="34"/>
      <c r="FQ6" s="35">
        <v>0</v>
      </c>
      <c r="FR6" s="36"/>
      <c r="FS6" s="35">
        <v>0</v>
      </c>
      <c r="FU6" s="31">
        <v>3</v>
      </c>
      <c r="FV6" s="32">
        <v>1</v>
      </c>
      <c r="FW6" s="33"/>
      <c r="FX6" s="34"/>
      <c r="FY6" s="35">
        <v>0</v>
      </c>
      <c r="FZ6" s="36"/>
      <c r="GA6" s="35">
        <v>0</v>
      </c>
      <c r="GC6" s="31">
        <v>3</v>
      </c>
      <c r="GD6" s="32">
        <v>1</v>
      </c>
      <c r="GE6" s="33"/>
      <c r="GF6" s="34"/>
      <c r="GG6" s="35">
        <v>0</v>
      </c>
      <c r="GH6" s="36"/>
      <c r="GI6" s="35">
        <v>0</v>
      </c>
      <c r="GK6" s="31">
        <v>3</v>
      </c>
      <c r="GL6" s="32">
        <v>1</v>
      </c>
      <c r="GM6" s="33"/>
      <c r="GN6" s="34"/>
      <c r="GO6" s="35">
        <v>0</v>
      </c>
      <c r="GP6" s="36"/>
      <c r="GQ6" s="35">
        <v>0</v>
      </c>
    </row>
    <row r="7" spans="1:19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  <c r="CC7" s="2">
        <v>4</v>
      </c>
      <c r="CD7" s="1">
        <v>1</v>
      </c>
      <c r="CE7" s="9"/>
      <c r="CF7" s="11"/>
      <c r="CG7" s="5">
        <f t="shared" si="20"/>
        <v>0</v>
      </c>
      <c r="CH7" s="14"/>
      <c r="CI7" s="5">
        <f t="shared" si="21"/>
        <v>0</v>
      </c>
      <c r="CK7" s="2">
        <v>4</v>
      </c>
      <c r="CL7" s="1">
        <v>1</v>
      </c>
      <c r="CM7" s="9"/>
      <c r="CN7" s="11"/>
      <c r="CO7" s="5">
        <f t="shared" si="22"/>
        <v>0</v>
      </c>
      <c r="CP7" s="14"/>
      <c r="CQ7" s="5">
        <f t="shared" si="23"/>
        <v>0</v>
      </c>
      <c r="CS7" s="31">
        <v>4</v>
      </c>
      <c r="CT7" s="32">
        <v>1</v>
      </c>
      <c r="CU7" s="33"/>
      <c r="CV7" s="34"/>
      <c r="CW7" s="35">
        <v>0</v>
      </c>
      <c r="CX7" s="36"/>
      <c r="CY7" s="35">
        <v>0</v>
      </c>
      <c r="DA7" s="31">
        <v>4</v>
      </c>
      <c r="DB7" s="32">
        <v>1</v>
      </c>
      <c r="DC7" s="33"/>
      <c r="DD7" s="34"/>
      <c r="DE7" s="35">
        <v>0</v>
      </c>
      <c r="DF7" s="36"/>
      <c r="DG7" s="35">
        <v>0</v>
      </c>
      <c r="DI7" s="31">
        <v>4</v>
      </c>
      <c r="DJ7" s="32">
        <v>1</v>
      </c>
      <c r="DK7" s="33"/>
      <c r="DL7" s="34"/>
      <c r="DM7" s="35">
        <v>0</v>
      </c>
      <c r="DN7" s="36"/>
      <c r="DO7" s="35">
        <v>0</v>
      </c>
      <c r="DQ7" s="31">
        <v>4</v>
      </c>
      <c r="DR7" s="32">
        <v>1</v>
      </c>
      <c r="DS7" s="33"/>
      <c r="DT7" s="34"/>
      <c r="DU7" s="35">
        <v>0</v>
      </c>
      <c r="DV7" s="36"/>
      <c r="DW7" s="35">
        <v>0</v>
      </c>
      <c r="DY7" s="31">
        <v>4</v>
      </c>
      <c r="DZ7" s="32">
        <v>1</v>
      </c>
      <c r="EA7" s="33"/>
      <c r="EB7" s="34"/>
      <c r="EC7" s="35">
        <v>0</v>
      </c>
      <c r="ED7" s="36"/>
      <c r="EE7" s="35">
        <v>0</v>
      </c>
      <c r="EG7" s="31">
        <v>4</v>
      </c>
      <c r="EH7" s="32">
        <v>1</v>
      </c>
      <c r="EI7" s="33"/>
      <c r="EJ7" s="34"/>
      <c r="EK7" s="35">
        <v>0</v>
      </c>
      <c r="EL7" s="36"/>
      <c r="EM7" s="35">
        <v>0</v>
      </c>
      <c r="EO7" s="31">
        <v>4</v>
      </c>
      <c r="EP7" s="32">
        <v>1</v>
      </c>
      <c r="EQ7" s="33"/>
      <c r="ER7" s="34"/>
      <c r="ES7" s="35">
        <v>0</v>
      </c>
      <c r="ET7" s="36"/>
      <c r="EU7" s="35">
        <v>0</v>
      </c>
      <c r="EW7" s="31">
        <v>4</v>
      </c>
      <c r="EX7" s="32">
        <v>1</v>
      </c>
      <c r="EY7" s="33"/>
      <c r="EZ7" s="34"/>
      <c r="FA7" s="35">
        <v>0</v>
      </c>
      <c r="FB7" s="36"/>
      <c r="FC7" s="35">
        <v>0</v>
      </c>
      <c r="FE7" s="31">
        <v>4</v>
      </c>
      <c r="FF7" s="32">
        <v>1</v>
      </c>
      <c r="FG7" s="33"/>
      <c r="FH7" s="34"/>
      <c r="FI7" s="35">
        <v>0</v>
      </c>
      <c r="FJ7" s="36"/>
      <c r="FK7" s="35">
        <v>0</v>
      </c>
      <c r="FM7" s="31">
        <v>4</v>
      </c>
      <c r="FN7" s="32">
        <v>1</v>
      </c>
      <c r="FO7" s="33"/>
      <c r="FP7" s="34"/>
      <c r="FQ7" s="35">
        <v>0</v>
      </c>
      <c r="FR7" s="36"/>
      <c r="FS7" s="35">
        <v>0</v>
      </c>
      <c r="FU7" s="31">
        <v>4</v>
      </c>
      <c r="FV7" s="32">
        <v>1</v>
      </c>
      <c r="FW7" s="33"/>
      <c r="FX7" s="34"/>
      <c r="FY7" s="35">
        <v>0</v>
      </c>
      <c r="FZ7" s="36"/>
      <c r="GA7" s="35">
        <v>0</v>
      </c>
      <c r="GC7" s="31">
        <v>4</v>
      </c>
      <c r="GD7" s="32">
        <v>1</v>
      </c>
      <c r="GE7" s="33"/>
      <c r="GF7" s="34"/>
      <c r="GG7" s="35">
        <v>0</v>
      </c>
      <c r="GH7" s="36"/>
      <c r="GI7" s="35">
        <v>0</v>
      </c>
      <c r="GK7" s="31">
        <v>4</v>
      </c>
      <c r="GL7" s="32">
        <v>1</v>
      </c>
      <c r="GM7" s="33"/>
      <c r="GN7" s="34"/>
      <c r="GO7" s="35">
        <v>0</v>
      </c>
      <c r="GP7" s="36"/>
      <c r="GQ7" s="35">
        <v>0</v>
      </c>
    </row>
    <row r="8" spans="1:19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  <c r="CC8" s="2">
        <v>5</v>
      </c>
      <c r="CD8" s="1">
        <v>1</v>
      </c>
      <c r="CE8" s="9"/>
      <c r="CF8" s="11"/>
      <c r="CG8" s="5">
        <f t="shared" si="20"/>
        <v>0</v>
      </c>
      <c r="CH8" s="14"/>
      <c r="CI8" s="5">
        <f t="shared" si="21"/>
        <v>0</v>
      </c>
      <c r="CK8" s="2">
        <v>5</v>
      </c>
      <c r="CL8" s="1">
        <v>1</v>
      </c>
      <c r="CM8" s="9"/>
      <c r="CN8" s="11"/>
      <c r="CO8" s="5">
        <f t="shared" si="22"/>
        <v>0</v>
      </c>
      <c r="CP8" s="14"/>
      <c r="CQ8" s="5">
        <f t="shared" si="23"/>
        <v>0</v>
      </c>
      <c r="CS8" s="31">
        <v>5</v>
      </c>
      <c r="CT8" s="32">
        <v>1</v>
      </c>
      <c r="CU8" s="33"/>
      <c r="CV8" s="34"/>
      <c r="CW8" s="35">
        <v>0</v>
      </c>
      <c r="CX8" s="36"/>
      <c r="CY8" s="35">
        <v>0</v>
      </c>
      <c r="DA8" s="31">
        <v>5</v>
      </c>
      <c r="DB8" s="32">
        <v>1</v>
      </c>
      <c r="DC8" s="33"/>
      <c r="DD8" s="34"/>
      <c r="DE8" s="35">
        <v>0</v>
      </c>
      <c r="DF8" s="36"/>
      <c r="DG8" s="35">
        <v>0</v>
      </c>
      <c r="DI8" s="31">
        <v>5</v>
      </c>
      <c r="DJ8" s="32">
        <v>1</v>
      </c>
      <c r="DK8" s="33"/>
      <c r="DL8" s="34"/>
      <c r="DM8" s="35">
        <v>0</v>
      </c>
      <c r="DN8" s="36"/>
      <c r="DO8" s="35">
        <v>0</v>
      </c>
      <c r="DQ8" s="31">
        <v>5</v>
      </c>
      <c r="DR8" s="32">
        <v>1</v>
      </c>
      <c r="DS8" s="33"/>
      <c r="DT8" s="34"/>
      <c r="DU8" s="35">
        <v>0</v>
      </c>
      <c r="DV8" s="36"/>
      <c r="DW8" s="35">
        <v>0</v>
      </c>
      <c r="DY8" s="31">
        <v>5</v>
      </c>
      <c r="DZ8" s="32">
        <v>1</v>
      </c>
      <c r="EA8" s="33"/>
      <c r="EB8" s="34"/>
      <c r="EC8" s="35">
        <v>0</v>
      </c>
      <c r="ED8" s="36"/>
      <c r="EE8" s="35">
        <v>0</v>
      </c>
      <c r="EG8" s="31">
        <v>5</v>
      </c>
      <c r="EH8" s="32">
        <v>1</v>
      </c>
      <c r="EI8" s="33"/>
      <c r="EJ8" s="34"/>
      <c r="EK8" s="35">
        <v>0</v>
      </c>
      <c r="EL8" s="36"/>
      <c r="EM8" s="35">
        <v>0</v>
      </c>
      <c r="EO8" s="31">
        <v>5</v>
      </c>
      <c r="EP8" s="32">
        <v>1</v>
      </c>
      <c r="EQ8" s="33"/>
      <c r="ER8" s="34"/>
      <c r="ES8" s="35">
        <v>0</v>
      </c>
      <c r="ET8" s="36"/>
      <c r="EU8" s="35">
        <v>0</v>
      </c>
      <c r="EW8" s="31">
        <v>5</v>
      </c>
      <c r="EX8" s="32">
        <v>1</v>
      </c>
      <c r="EY8" s="33"/>
      <c r="EZ8" s="34"/>
      <c r="FA8" s="35">
        <v>0</v>
      </c>
      <c r="FB8" s="36"/>
      <c r="FC8" s="35">
        <v>0</v>
      </c>
      <c r="FE8" s="31">
        <v>5</v>
      </c>
      <c r="FF8" s="32">
        <v>1</v>
      </c>
      <c r="FG8" s="33"/>
      <c r="FH8" s="34"/>
      <c r="FI8" s="35">
        <v>0</v>
      </c>
      <c r="FJ8" s="36"/>
      <c r="FK8" s="35">
        <v>0</v>
      </c>
      <c r="FM8" s="31">
        <v>5</v>
      </c>
      <c r="FN8" s="32">
        <v>1</v>
      </c>
      <c r="FO8" s="33"/>
      <c r="FP8" s="34"/>
      <c r="FQ8" s="35">
        <v>0</v>
      </c>
      <c r="FR8" s="36"/>
      <c r="FS8" s="35">
        <v>0</v>
      </c>
      <c r="FU8" s="31">
        <v>5</v>
      </c>
      <c r="FV8" s="32">
        <v>1</v>
      </c>
      <c r="FW8" s="33"/>
      <c r="FX8" s="34"/>
      <c r="FY8" s="35">
        <v>0</v>
      </c>
      <c r="FZ8" s="36"/>
      <c r="GA8" s="35">
        <v>0</v>
      </c>
      <c r="GC8" s="31">
        <v>5</v>
      </c>
      <c r="GD8" s="32">
        <v>1</v>
      </c>
      <c r="GE8" s="33"/>
      <c r="GF8" s="34"/>
      <c r="GG8" s="35">
        <v>0</v>
      </c>
      <c r="GH8" s="36"/>
      <c r="GI8" s="35">
        <v>0</v>
      </c>
      <c r="GK8" s="31">
        <v>5</v>
      </c>
      <c r="GL8" s="32">
        <v>1</v>
      </c>
      <c r="GM8" s="33"/>
      <c r="GN8" s="34"/>
      <c r="GO8" s="35">
        <v>0</v>
      </c>
      <c r="GP8" s="36"/>
      <c r="GQ8" s="35">
        <v>0</v>
      </c>
    </row>
    <row r="9" spans="1:19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  <c r="CC9" s="2">
        <v>6</v>
      </c>
      <c r="CD9" s="1">
        <v>1</v>
      </c>
      <c r="CE9" s="9"/>
      <c r="CF9" s="11"/>
      <c r="CG9" s="5">
        <f t="shared" si="20"/>
        <v>0</v>
      </c>
      <c r="CH9" s="14"/>
      <c r="CI9" s="5">
        <f t="shared" si="21"/>
        <v>0</v>
      </c>
      <c r="CK9" s="2">
        <v>6</v>
      </c>
      <c r="CL9" s="1">
        <v>1</v>
      </c>
      <c r="CM9" s="9"/>
      <c r="CN9" s="11"/>
      <c r="CO9" s="5">
        <f t="shared" si="22"/>
        <v>0</v>
      </c>
      <c r="CP9" s="14"/>
      <c r="CQ9" s="5">
        <f t="shared" si="23"/>
        <v>0</v>
      </c>
      <c r="CS9" s="31">
        <v>6</v>
      </c>
      <c r="CT9" s="32">
        <v>1</v>
      </c>
      <c r="CU9" s="33"/>
      <c r="CV9" s="34"/>
      <c r="CW9" s="35">
        <v>0</v>
      </c>
      <c r="CX9" s="36"/>
      <c r="CY9" s="35">
        <v>0</v>
      </c>
      <c r="DA9" s="31">
        <v>6</v>
      </c>
      <c r="DB9" s="32">
        <v>1</v>
      </c>
      <c r="DC9" s="33"/>
      <c r="DD9" s="34"/>
      <c r="DE9" s="35">
        <v>0</v>
      </c>
      <c r="DF9" s="36"/>
      <c r="DG9" s="35">
        <v>0</v>
      </c>
      <c r="DI9" s="31">
        <v>6</v>
      </c>
      <c r="DJ9" s="32">
        <v>1</v>
      </c>
      <c r="DK9" s="33"/>
      <c r="DL9" s="34"/>
      <c r="DM9" s="35">
        <v>0</v>
      </c>
      <c r="DN9" s="36"/>
      <c r="DO9" s="35">
        <v>0</v>
      </c>
      <c r="DQ9" s="31">
        <v>6</v>
      </c>
      <c r="DR9" s="32">
        <v>1</v>
      </c>
      <c r="DS9" s="33"/>
      <c r="DT9" s="34"/>
      <c r="DU9" s="35">
        <v>0</v>
      </c>
      <c r="DV9" s="36"/>
      <c r="DW9" s="35">
        <v>0</v>
      </c>
      <c r="DY9" s="31">
        <v>6</v>
      </c>
      <c r="DZ9" s="32">
        <v>1</v>
      </c>
      <c r="EA9" s="33"/>
      <c r="EB9" s="34"/>
      <c r="EC9" s="35">
        <v>0</v>
      </c>
      <c r="ED9" s="36"/>
      <c r="EE9" s="35">
        <v>0</v>
      </c>
      <c r="EG9" s="31">
        <v>6</v>
      </c>
      <c r="EH9" s="32">
        <v>1</v>
      </c>
      <c r="EI9" s="33"/>
      <c r="EJ9" s="34"/>
      <c r="EK9" s="35">
        <v>0</v>
      </c>
      <c r="EL9" s="36"/>
      <c r="EM9" s="35">
        <v>0</v>
      </c>
      <c r="EO9" s="31">
        <v>6</v>
      </c>
      <c r="EP9" s="32">
        <v>1</v>
      </c>
      <c r="EQ9" s="33"/>
      <c r="ER9" s="34"/>
      <c r="ES9" s="35">
        <v>0</v>
      </c>
      <c r="ET9" s="36"/>
      <c r="EU9" s="35">
        <v>0</v>
      </c>
      <c r="EW9" s="31">
        <v>6</v>
      </c>
      <c r="EX9" s="32">
        <v>1</v>
      </c>
      <c r="EY9" s="33"/>
      <c r="EZ9" s="34"/>
      <c r="FA9" s="35">
        <v>0</v>
      </c>
      <c r="FB9" s="36"/>
      <c r="FC9" s="35">
        <v>0</v>
      </c>
      <c r="FE9" s="31">
        <v>6</v>
      </c>
      <c r="FF9" s="32">
        <v>1</v>
      </c>
      <c r="FG9" s="33"/>
      <c r="FH9" s="34"/>
      <c r="FI9" s="35">
        <v>0</v>
      </c>
      <c r="FJ9" s="36"/>
      <c r="FK9" s="35">
        <v>0</v>
      </c>
      <c r="FM9" s="31">
        <v>6</v>
      </c>
      <c r="FN9" s="32">
        <v>1</v>
      </c>
      <c r="FO9" s="33"/>
      <c r="FP9" s="34"/>
      <c r="FQ9" s="35">
        <v>0</v>
      </c>
      <c r="FR9" s="36"/>
      <c r="FS9" s="35">
        <v>0</v>
      </c>
      <c r="FU9" s="31">
        <v>6</v>
      </c>
      <c r="FV9" s="32">
        <v>1</v>
      </c>
      <c r="FW9" s="33"/>
      <c r="FX9" s="34"/>
      <c r="FY9" s="35">
        <v>0</v>
      </c>
      <c r="FZ9" s="36"/>
      <c r="GA9" s="35">
        <v>0</v>
      </c>
      <c r="GC9" s="31">
        <v>6</v>
      </c>
      <c r="GD9" s="32">
        <v>1</v>
      </c>
      <c r="GE9" s="33"/>
      <c r="GF9" s="34"/>
      <c r="GG9" s="35">
        <v>0</v>
      </c>
      <c r="GH9" s="36"/>
      <c r="GI9" s="35">
        <v>0</v>
      </c>
      <c r="GK9" s="31">
        <v>6</v>
      </c>
      <c r="GL9" s="32">
        <v>1</v>
      </c>
      <c r="GM9" s="33"/>
      <c r="GN9" s="34"/>
      <c r="GO9" s="35">
        <v>0</v>
      </c>
      <c r="GP9" s="36"/>
      <c r="GQ9" s="35">
        <v>0</v>
      </c>
    </row>
    <row r="10" spans="1:19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  <c r="CC10" s="2">
        <v>7</v>
      </c>
      <c r="CD10" s="1">
        <v>1</v>
      </c>
      <c r="CE10" s="9"/>
      <c r="CF10" s="11"/>
      <c r="CG10" s="5">
        <f t="shared" si="20"/>
        <v>0</v>
      </c>
      <c r="CH10" s="14"/>
      <c r="CI10" s="5">
        <f t="shared" si="21"/>
        <v>0</v>
      </c>
      <c r="CK10" s="2">
        <v>7</v>
      </c>
      <c r="CL10" s="1">
        <v>1</v>
      </c>
      <c r="CM10" s="9"/>
      <c r="CN10" s="11"/>
      <c r="CO10" s="5">
        <f t="shared" si="22"/>
        <v>0</v>
      </c>
      <c r="CP10" s="14"/>
      <c r="CQ10" s="5">
        <f t="shared" si="23"/>
        <v>0</v>
      </c>
      <c r="CS10" s="31">
        <v>7</v>
      </c>
      <c r="CT10" s="32">
        <v>1</v>
      </c>
      <c r="CU10" s="33"/>
      <c r="CV10" s="34"/>
      <c r="CW10" s="35">
        <v>0</v>
      </c>
      <c r="CX10" s="36"/>
      <c r="CY10" s="35">
        <v>0</v>
      </c>
      <c r="DA10" s="31">
        <v>7</v>
      </c>
      <c r="DB10" s="32">
        <v>1</v>
      </c>
      <c r="DC10" s="33"/>
      <c r="DD10" s="34"/>
      <c r="DE10" s="35">
        <v>0</v>
      </c>
      <c r="DF10" s="36"/>
      <c r="DG10" s="35">
        <v>0</v>
      </c>
      <c r="DI10" s="31">
        <v>7</v>
      </c>
      <c r="DJ10" s="32">
        <v>1</v>
      </c>
      <c r="DK10" s="33"/>
      <c r="DL10" s="34"/>
      <c r="DM10" s="35">
        <v>0</v>
      </c>
      <c r="DN10" s="36"/>
      <c r="DO10" s="35">
        <v>0</v>
      </c>
      <c r="DQ10" s="31">
        <v>7</v>
      </c>
      <c r="DR10" s="32">
        <v>1</v>
      </c>
      <c r="DS10" s="33"/>
      <c r="DT10" s="34"/>
      <c r="DU10" s="35">
        <v>0</v>
      </c>
      <c r="DV10" s="36"/>
      <c r="DW10" s="35">
        <v>0</v>
      </c>
      <c r="DY10" s="31">
        <v>7</v>
      </c>
      <c r="DZ10" s="32">
        <v>1</v>
      </c>
      <c r="EA10" s="33"/>
      <c r="EB10" s="34"/>
      <c r="EC10" s="35">
        <v>0</v>
      </c>
      <c r="ED10" s="36"/>
      <c r="EE10" s="35">
        <v>0</v>
      </c>
      <c r="EG10" s="31">
        <v>7</v>
      </c>
      <c r="EH10" s="32">
        <v>1</v>
      </c>
      <c r="EI10" s="33"/>
      <c r="EJ10" s="34"/>
      <c r="EK10" s="35">
        <v>0</v>
      </c>
      <c r="EL10" s="36"/>
      <c r="EM10" s="35">
        <v>0</v>
      </c>
      <c r="EO10" s="31">
        <v>7</v>
      </c>
      <c r="EP10" s="32">
        <v>1</v>
      </c>
      <c r="EQ10" s="33"/>
      <c r="ER10" s="34"/>
      <c r="ES10" s="35">
        <v>0</v>
      </c>
      <c r="ET10" s="36"/>
      <c r="EU10" s="35">
        <v>0</v>
      </c>
      <c r="EW10" s="31">
        <v>7</v>
      </c>
      <c r="EX10" s="32">
        <v>1</v>
      </c>
      <c r="EY10" s="33"/>
      <c r="EZ10" s="34"/>
      <c r="FA10" s="35">
        <v>0</v>
      </c>
      <c r="FB10" s="36"/>
      <c r="FC10" s="35">
        <v>0</v>
      </c>
      <c r="FE10" s="31">
        <v>7</v>
      </c>
      <c r="FF10" s="32">
        <v>1</v>
      </c>
      <c r="FG10" s="33"/>
      <c r="FH10" s="34"/>
      <c r="FI10" s="35">
        <v>0</v>
      </c>
      <c r="FJ10" s="36"/>
      <c r="FK10" s="35">
        <v>0</v>
      </c>
      <c r="FM10" s="31">
        <v>7</v>
      </c>
      <c r="FN10" s="32">
        <v>1</v>
      </c>
      <c r="FO10" s="33"/>
      <c r="FP10" s="34"/>
      <c r="FQ10" s="35">
        <v>0</v>
      </c>
      <c r="FR10" s="36"/>
      <c r="FS10" s="35">
        <v>0</v>
      </c>
      <c r="FU10" s="31">
        <v>7</v>
      </c>
      <c r="FV10" s="32">
        <v>1</v>
      </c>
      <c r="FW10" s="33"/>
      <c r="FX10" s="34"/>
      <c r="FY10" s="35">
        <v>0</v>
      </c>
      <c r="FZ10" s="36"/>
      <c r="GA10" s="35">
        <v>0</v>
      </c>
      <c r="GC10" s="31">
        <v>7</v>
      </c>
      <c r="GD10" s="32">
        <v>1</v>
      </c>
      <c r="GE10" s="33"/>
      <c r="GF10" s="34"/>
      <c r="GG10" s="35">
        <v>0</v>
      </c>
      <c r="GH10" s="36"/>
      <c r="GI10" s="35">
        <v>0</v>
      </c>
      <c r="GK10" s="31">
        <v>7</v>
      </c>
      <c r="GL10" s="32">
        <v>1</v>
      </c>
      <c r="GM10" s="33"/>
      <c r="GN10" s="34"/>
      <c r="GO10" s="35">
        <v>0</v>
      </c>
      <c r="GP10" s="36"/>
      <c r="GQ10" s="35">
        <v>0</v>
      </c>
    </row>
    <row r="11" spans="1:19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  <c r="CC11" s="2">
        <v>8</v>
      </c>
      <c r="CD11" s="1">
        <v>1</v>
      </c>
      <c r="CE11" s="9"/>
      <c r="CF11" s="11"/>
      <c r="CG11" s="5">
        <f t="shared" si="20"/>
        <v>0</v>
      </c>
      <c r="CH11" s="14"/>
      <c r="CI11" s="5">
        <f t="shared" si="21"/>
        <v>0</v>
      </c>
      <c r="CK11" s="2">
        <v>8</v>
      </c>
      <c r="CL11" s="1">
        <v>1</v>
      </c>
      <c r="CM11" s="9"/>
      <c r="CN11" s="11"/>
      <c r="CO11" s="5">
        <f t="shared" si="22"/>
        <v>0</v>
      </c>
      <c r="CP11" s="14"/>
      <c r="CQ11" s="5">
        <f t="shared" si="23"/>
        <v>0</v>
      </c>
      <c r="CS11" s="31">
        <v>8</v>
      </c>
      <c r="CT11" s="32">
        <v>1</v>
      </c>
      <c r="CU11" s="33"/>
      <c r="CV11" s="34"/>
      <c r="CW11" s="35">
        <v>0</v>
      </c>
      <c r="CX11" s="36"/>
      <c r="CY11" s="35">
        <v>0</v>
      </c>
      <c r="DA11" s="31">
        <v>8</v>
      </c>
      <c r="DB11" s="32">
        <v>1</v>
      </c>
      <c r="DC11" s="33"/>
      <c r="DD11" s="34"/>
      <c r="DE11" s="35">
        <v>0</v>
      </c>
      <c r="DF11" s="36"/>
      <c r="DG11" s="35">
        <v>0</v>
      </c>
      <c r="DI11" s="31">
        <v>8</v>
      </c>
      <c r="DJ11" s="32">
        <v>1</v>
      </c>
      <c r="DK11" s="33"/>
      <c r="DL11" s="34"/>
      <c r="DM11" s="35">
        <v>0</v>
      </c>
      <c r="DN11" s="36"/>
      <c r="DO11" s="35">
        <v>0</v>
      </c>
      <c r="DQ11" s="31">
        <v>8</v>
      </c>
      <c r="DR11" s="32">
        <v>1</v>
      </c>
      <c r="DS11" s="33"/>
      <c r="DT11" s="34"/>
      <c r="DU11" s="35">
        <v>0</v>
      </c>
      <c r="DV11" s="36"/>
      <c r="DW11" s="35">
        <v>0</v>
      </c>
      <c r="DY11" s="31">
        <v>8</v>
      </c>
      <c r="DZ11" s="32">
        <v>1</v>
      </c>
      <c r="EA11" s="33"/>
      <c r="EB11" s="34"/>
      <c r="EC11" s="35">
        <v>0</v>
      </c>
      <c r="ED11" s="36"/>
      <c r="EE11" s="35">
        <v>0</v>
      </c>
      <c r="EG11" s="31">
        <v>8</v>
      </c>
      <c r="EH11" s="32">
        <v>1</v>
      </c>
      <c r="EI11" s="33"/>
      <c r="EJ11" s="34"/>
      <c r="EK11" s="35">
        <v>0</v>
      </c>
      <c r="EL11" s="36"/>
      <c r="EM11" s="35">
        <v>0</v>
      </c>
      <c r="EO11" s="31">
        <v>8</v>
      </c>
      <c r="EP11" s="32">
        <v>1</v>
      </c>
      <c r="EQ11" s="33"/>
      <c r="ER11" s="34"/>
      <c r="ES11" s="35">
        <v>0</v>
      </c>
      <c r="ET11" s="36"/>
      <c r="EU11" s="35">
        <v>0</v>
      </c>
      <c r="EW11" s="31">
        <v>8</v>
      </c>
      <c r="EX11" s="32">
        <v>1</v>
      </c>
      <c r="EY11" s="33"/>
      <c r="EZ11" s="34"/>
      <c r="FA11" s="35">
        <v>0</v>
      </c>
      <c r="FB11" s="36"/>
      <c r="FC11" s="35">
        <v>0</v>
      </c>
      <c r="FE11" s="31">
        <v>8</v>
      </c>
      <c r="FF11" s="32">
        <v>1</v>
      </c>
      <c r="FG11" s="33"/>
      <c r="FH11" s="34"/>
      <c r="FI11" s="35">
        <v>0</v>
      </c>
      <c r="FJ11" s="36"/>
      <c r="FK11" s="35">
        <v>0</v>
      </c>
      <c r="FM11" s="31">
        <v>8</v>
      </c>
      <c r="FN11" s="32">
        <v>1</v>
      </c>
      <c r="FO11" s="33"/>
      <c r="FP11" s="34"/>
      <c r="FQ11" s="35">
        <v>0</v>
      </c>
      <c r="FR11" s="36"/>
      <c r="FS11" s="35">
        <v>0</v>
      </c>
      <c r="FU11" s="31">
        <v>8</v>
      </c>
      <c r="FV11" s="32">
        <v>1</v>
      </c>
      <c r="FW11" s="33"/>
      <c r="FX11" s="34"/>
      <c r="FY11" s="35">
        <v>0</v>
      </c>
      <c r="FZ11" s="36"/>
      <c r="GA11" s="35">
        <v>0</v>
      </c>
      <c r="GC11" s="31">
        <v>8</v>
      </c>
      <c r="GD11" s="32">
        <v>1</v>
      </c>
      <c r="GE11" s="33"/>
      <c r="GF11" s="34"/>
      <c r="GG11" s="35">
        <v>0</v>
      </c>
      <c r="GH11" s="36"/>
      <c r="GI11" s="35">
        <v>0</v>
      </c>
      <c r="GK11" s="31">
        <v>8</v>
      </c>
      <c r="GL11" s="32">
        <v>1</v>
      </c>
      <c r="GM11" s="33"/>
      <c r="GN11" s="34"/>
      <c r="GO11" s="35">
        <v>0</v>
      </c>
      <c r="GP11" s="36"/>
      <c r="GQ11" s="35">
        <v>0</v>
      </c>
    </row>
    <row r="12" spans="1:19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  <c r="CC12" s="2">
        <v>9</v>
      </c>
      <c r="CD12" s="1">
        <v>1</v>
      </c>
      <c r="CE12" s="9"/>
      <c r="CF12" s="11"/>
      <c r="CG12" s="5">
        <f t="shared" si="20"/>
        <v>0</v>
      </c>
      <c r="CH12" s="14"/>
      <c r="CI12" s="5">
        <f t="shared" si="21"/>
        <v>0</v>
      </c>
      <c r="CK12" s="2">
        <v>9</v>
      </c>
      <c r="CL12" s="1">
        <v>1</v>
      </c>
      <c r="CM12" s="9"/>
      <c r="CN12" s="11"/>
      <c r="CO12" s="5">
        <f t="shared" si="22"/>
        <v>0</v>
      </c>
      <c r="CP12" s="14"/>
      <c r="CQ12" s="5">
        <f t="shared" si="23"/>
        <v>0</v>
      </c>
      <c r="CS12" s="31">
        <v>9</v>
      </c>
      <c r="CT12" s="32">
        <v>1</v>
      </c>
      <c r="CU12" s="33"/>
      <c r="CV12" s="34"/>
      <c r="CW12" s="35">
        <v>0</v>
      </c>
      <c r="CX12" s="36"/>
      <c r="CY12" s="35">
        <v>0</v>
      </c>
      <c r="DA12" s="31">
        <v>9</v>
      </c>
      <c r="DB12" s="32">
        <v>1</v>
      </c>
      <c r="DC12" s="33"/>
      <c r="DD12" s="34"/>
      <c r="DE12" s="35">
        <v>0</v>
      </c>
      <c r="DF12" s="36"/>
      <c r="DG12" s="35">
        <v>0</v>
      </c>
      <c r="DI12" s="31">
        <v>9</v>
      </c>
      <c r="DJ12" s="32">
        <v>1</v>
      </c>
      <c r="DK12" s="33"/>
      <c r="DL12" s="34"/>
      <c r="DM12" s="35">
        <v>0</v>
      </c>
      <c r="DN12" s="36"/>
      <c r="DO12" s="35">
        <v>0</v>
      </c>
      <c r="DQ12" s="31">
        <v>9</v>
      </c>
      <c r="DR12" s="32">
        <v>1</v>
      </c>
      <c r="DS12" s="33"/>
      <c r="DT12" s="34"/>
      <c r="DU12" s="35">
        <v>0</v>
      </c>
      <c r="DV12" s="36"/>
      <c r="DW12" s="35">
        <v>0</v>
      </c>
      <c r="DY12" s="31">
        <v>9</v>
      </c>
      <c r="DZ12" s="32">
        <v>1</v>
      </c>
      <c r="EA12" s="33"/>
      <c r="EB12" s="34"/>
      <c r="EC12" s="35">
        <v>0</v>
      </c>
      <c r="ED12" s="36"/>
      <c r="EE12" s="35">
        <v>0</v>
      </c>
      <c r="EG12" s="31">
        <v>9</v>
      </c>
      <c r="EH12" s="32">
        <v>1</v>
      </c>
      <c r="EI12" s="33"/>
      <c r="EJ12" s="34"/>
      <c r="EK12" s="35">
        <v>0</v>
      </c>
      <c r="EL12" s="36"/>
      <c r="EM12" s="35">
        <v>0</v>
      </c>
      <c r="EO12" s="31">
        <v>9</v>
      </c>
      <c r="EP12" s="32">
        <v>1</v>
      </c>
      <c r="EQ12" s="33"/>
      <c r="ER12" s="34"/>
      <c r="ES12" s="35">
        <v>0</v>
      </c>
      <c r="ET12" s="36"/>
      <c r="EU12" s="35">
        <v>0</v>
      </c>
      <c r="EW12" s="31">
        <v>9</v>
      </c>
      <c r="EX12" s="32">
        <v>1</v>
      </c>
      <c r="EY12" s="33"/>
      <c r="EZ12" s="34"/>
      <c r="FA12" s="35">
        <v>0</v>
      </c>
      <c r="FB12" s="36"/>
      <c r="FC12" s="35">
        <v>0</v>
      </c>
      <c r="FE12" s="31">
        <v>9</v>
      </c>
      <c r="FF12" s="32">
        <v>1</v>
      </c>
      <c r="FG12" s="33"/>
      <c r="FH12" s="34"/>
      <c r="FI12" s="35">
        <v>0</v>
      </c>
      <c r="FJ12" s="36"/>
      <c r="FK12" s="35">
        <v>0</v>
      </c>
      <c r="FM12" s="31">
        <v>9</v>
      </c>
      <c r="FN12" s="32">
        <v>1</v>
      </c>
      <c r="FO12" s="33"/>
      <c r="FP12" s="34"/>
      <c r="FQ12" s="35">
        <v>0</v>
      </c>
      <c r="FR12" s="36"/>
      <c r="FS12" s="35">
        <v>0</v>
      </c>
      <c r="FU12" s="31">
        <v>9</v>
      </c>
      <c r="FV12" s="32">
        <v>1</v>
      </c>
      <c r="FW12" s="33"/>
      <c r="FX12" s="34"/>
      <c r="FY12" s="35">
        <v>0</v>
      </c>
      <c r="FZ12" s="36"/>
      <c r="GA12" s="35">
        <v>0</v>
      </c>
      <c r="GC12" s="31">
        <v>9</v>
      </c>
      <c r="GD12" s="32">
        <v>1</v>
      </c>
      <c r="GE12" s="33"/>
      <c r="GF12" s="34"/>
      <c r="GG12" s="35">
        <v>0</v>
      </c>
      <c r="GH12" s="36"/>
      <c r="GI12" s="35">
        <v>0</v>
      </c>
      <c r="GK12" s="31">
        <v>9</v>
      </c>
      <c r="GL12" s="32">
        <v>1</v>
      </c>
      <c r="GM12" s="33"/>
      <c r="GN12" s="34"/>
      <c r="GO12" s="35">
        <v>0</v>
      </c>
      <c r="GP12" s="36"/>
      <c r="GQ12" s="35">
        <v>0</v>
      </c>
    </row>
    <row r="13" spans="1:19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  <c r="CC13" s="2">
        <v>10</v>
      </c>
      <c r="CD13" s="1">
        <v>1</v>
      </c>
      <c r="CE13" s="9"/>
      <c r="CF13" s="11"/>
      <c r="CG13" s="5">
        <f t="shared" si="20"/>
        <v>0</v>
      </c>
      <c r="CH13" s="14"/>
      <c r="CI13" s="5">
        <f t="shared" si="21"/>
        <v>0</v>
      </c>
      <c r="CK13" s="2">
        <v>10</v>
      </c>
      <c r="CL13" s="1">
        <v>1</v>
      </c>
      <c r="CM13" s="9"/>
      <c r="CN13" s="11"/>
      <c r="CO13" s="5">
        <f t="shared" si="22"/>
        <v>0</v>
      </c>
      <c r="CP13" s="14"/>
      <c r="CQ13" s="5">
        <f t="shared" si="23"/>
        <v>0</v>
      </c>
      <c r="CS13" s="31">
        <v>10</v>
      </c>
      <c r="CT13" s="32">
        <v>1</v>
      </c>
      <c r="CU13" s="33"/>
      <c r="CV13" s="34"/>
      <c r="CW13" s="35">
        <v>0</v>
      </c>
      <c r="CX13" s="36"/>
      <c r="CY13" s="35">
        <v>0</v>
      </c>
      <c r="DA13" s="31">
        <v>10</v>
      </c>
      <c r="DB13" s="32">
        <v>1</v>
      </c>
      <c r="DC13" s="33"/>
      <c r="DD13" s="34"/>
      <c r="DE13" s="35">
        <v>0</v>
      </c>
      <c r="DF13" s="36"/>
      <c r="DG13" s="35">
        <v>0</v>
      </c>
      <c r="DI13" s="31">
        <v>10</v>
      </c>
      <c r="DJ13" s="32">
        <v>1</v>
      </c>
      <c r="DK13" s="33"/>
      <c r="DL13" s="34"/>
      <c r="DM13" s="35">
        <v>0</v>
      </c>
      <c r="DN13" s="36"/>
      <c r="DO13" s="35">
        <v>0</v>
      </c>
      <c r="DQ13" s="31">
        <v>10</v>
      </c>
      <c r="DR13" s="32">
        <v>1</v>
      </c>
      <c r="DS13" s="33"/>
      <c r="DT13" s="34"/>
      <c r="DU13" s="35">
        <v>0</v>
      </c>
      <c r="DV13" s="36"/>
      <c r="DW13" s="35">
        <v>0</v>
      </c>
      <c r="DY13" s="31">
        <v>10</v>
      </c>
      <c r="DZ13" s="32">
        <v>1</v>
      </c>
      <c r="EA13" s="33"/>
      <c r="EB13" s="34"/>
      <c r="EC13" s="35">
        <v>0</v>
      </c>
      <c r="ED13" s="36"/>
      <c r="EE13" s="35">
        <v>0</v>
      </c>
      <c r="EG13" s="31">
        <v>10</v>
      </c>
      <c r="EH13" s="32">
        <v>1</v>
      </c>
      <c r="EI13" s="33"/>
      <c r="EJ13" s="34"/>
      <c r="EK13" s="35">
        <v>0</v>
      </c>
      <c r="EL13" s="36"/>
      <c r="EM13" s="35">
        <v>0</v>
      </c>
      <c r="EO13" s="31">
        <v>10</v>
      </c>
      <c r="EP13" s="32">
        <v>1</v>
      </c>
      <c r="EQ13" s="33"/>
      <c r="ER13" s="34"/>
      <c r="ES13" s="35">
        <v>0</v>
      </c>
      <c r="ET13" s="36"/>
      <c r="EU13" s="35">
        <v>0</v>
      </c>
      <c r="EW13" s="31">
        <v>10</v>
      </c>
      <c r="EX13" s="32">
        <v>1</v>
      </c>
      <c r="EY13" s="33"/>
      <c r="EZ13" s="34"/>
      <c r="FA13" s="35">
        <v>0</v>
      </c>
      <c r="FB13" s="36"/>
      <c r="FC13" s="35">
        <v>0</v>
      </c>
      <c r="FE13" s="31">
        <v>10</v>
      </c>
      <c r="FF13" s="32">
        <v>1</v>
      </c>
      <c r="FG13" s="33"/>
      <c r="FH13" s="34"/>
      <c r="FI13" s="35">
        <v>0</v>
      </c>
      <c r="FJ13" s="36"/>
      <c r="FK13" s="35">
        <v>0</v>
      </c>
      <c r="FM13" s="31">
        <v>10</v>
      </c>
      <c r="FN13" s="32">
        <v>1</v>
      </c>
      <c r="FO13" s="33"/>
      <c r="FP13" s="34"/>
      <c r="FQ13" s="35">
        <v>0</v>
      </c>
      <c r="FR13" s="36"/>
      <c r="FS13" s="35">
        <v>0</v>
      </c>
      <c r="FU13" s="31">
        <v>10</v>
      </c>
      <c r="FV13" s="32">
        <v>1</v>
      </c>
      <c r="FW13" s="33"/>
      <c r="FX13" s="34"/>
      <c r="FY13" s="35">
        <v>0</v>
      </c>
      <c r="FZ13" s="36"/>
      <c r="GA13" s="35">
        <v>0</v>
      </c>
      <c r="GC13" s="31">
        <v>10</v>
      </c>
      <c r="GD13" s="32">
        <v>1</v>
      </c>
      <c r="GE13" s="33"/>
      <c r="GF13" s="34"/>
      <c r="GG13" s="35">
        <v>0</v>
      </c>
      <c r="GH13" s="36"/>
      <c r="GI13" s="35">
        <v>0</v>
      </c>
      <c r="GK13" s="31">
        <v>10</v>
      </c>
      <c r="GL13" s="32">
        <v>1</v>
      </c>
      <c r="GM13" s="33"/>
      <c r="GN13" s="34"/>
      <c r="GO13" s="35">
        <v>0</v>
      </c>
      <c r="GP13" s="36"/>
      <c r="GQ13" s="35">
        <v>0</v>
      </c>
    </row>
    <row r="14" spans="1:19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  <c r="CC14" s="2">
        <v>11</v>
      </c>
      <c r="CD14" s="1">
        <v>1</v>
      </c>
      <c r="CE14" s="9"/>
      <c r="CF14" s="11"/>
      <c r="CG14" s="5">
        <f t="shared" si="20"/>
        <v>0</v>
      </c>
      <c r="CH14" s="14"/>
      <c r="CI14" s="5">
        <f t="shared" si="21"/>
        <v>0</v>
      </c>
      <c r="CK14" s="2">
        <v>11</v>
      </c>
      <c r="CL14" s="1">
        <v>1</v>
      </c>
      <c r="CM14" s="9"/>
      <c r="CN14" s="11"/>
      <c r="CO14" s="5">
        <f t="shared" si="22"/>
        <v>0</v>
      </c>
      <c r="CP14" s="14"/>
      <c r="CQ14" s="5">
        <f t="shared" si="23"/>
        <v>0</v>
      </c>
      <c r="CS14" s="31">
        <v>11</v>
      </c>
      <c r="CT14" s="32">
        <v>1</v>
      </c>
      <c r="CU14" s="33"/>
      <c r="CV14" s="34"/>
      <c r="CW14" s="35">
        <v>0</v>
      </c>
      <c r="CX14" s="36"/>
      <c r="CY14" s="35">
        <v>0</v>
      </c>
      <c r="DA14" s="31">
        <v>11</v>
      </c>
      <c r="DB14" s="32">
        <v>1</v>
      </c>
      <c r="DC14" s="33"/>
      <c r="DD14" s="34"/>
      <c r="DE14" s="35">
        <v>0</v>
      </c>
      <c r="DF14" s="36"/>
      <c r="DG14" s="35">
        <v>0</v>
      </c>
      <c r="DI14" s="31">
        <v>11</v>
      </c>
      <c r="DJ14" s="32">
        <v>1</v>
      </c>
      <c r="DK14" s="33"/>
      <c r="DL14" s="34"/>
      <c r="DM14" s="35">
        <v>0</v>
      </c>
      <c r="DN14" s="36"/>
      <c r="DO14" s="35">
        <v>0</v>
      </c>
      <c r="DQ14" s="31">
        <v>11</v>
      </c>
      <c r="DR14" s="32">
        <v>1</v>
      </c>
      <c r="DS14" s="33"/>
      <c r="DT14" s="34"/>
      <c r="DU14" s="35">
        <v>0</v>
      </c>
      <c r="DV14" s="36"/>
      <c r="DW14" s="35">
        <v>0</v>
      </c>
      <c r="DY14" s="31">
        <v>11</v>
      </c>
      <c r="DZ14" s="32">
        <v>1</v>
      </c>
      <c r="EA14" s="33"/>
      <c r="EB14" s="34"/>
      <c r="EC14" s="35">
        <v>0</v>
      </c>
      <c r="ED14" s="36"/>
      <c r="EE14" s="35">
        <v>0</v>
      </c>
      <c r="EG14" s="31">
        <v>11</v>
      </c>
      <c r="EH14" s="32">
        <v>1</v>
      </c>
      <c r="EI14" s="33"/>
      <c r="EJ14" s="34"/>
      <c r="EK14" s="35">
        <v>0</v>
      </c>
      <c r="EL14" s="36"/>
      <c r="EM14" s="35">
        <v>0</v>
      </c>
      <c r="EO14" s="31">
        <v>11</v>
      </c>
      <c r="EP14" s="32">
        <v>1</v>
      </c>
      <c r="EQ14" s="33"/>
      <c r="ER14" s="34"/>
      <c r="ES14" s="35">
        <v>0</v>
      </c>
      <c r="ET14" s="36"/>
      <c r="EU14" s="35">
        <v>0</v>
      </c>
      <c r="EW14" s="31">
        <v>11</v>
      </c>
      <c r="EX14" s="32">
        <v>1</v>
      </c>
      <c r="EY14" s="33"/>
      <c r="EZ14" s="34"/>
      <c r="FA14" s="35">
        <v>0</v>
      </c>
      <c r="FB14" s="36"/>
      <c r="FC14" s="35">
        <v>0</v>
      </c>
      <c r="FE14" s="31">
        <v>11</v>
      </c>
      <c r="FF14" s="32">
        <v>1</v>
      </c>
      <c r="FG14" s="33"/>
      <c r="FH14" s="34"/>
      <c r="FI14" s="35">
        <v>0</v>
      </c>
      <c r="FJ14" s="36"/>
      <c r="FK14" s="35">
        <v>0</v>
      </c>
      <c r="FM14" s="31">
        <v>11</v>
      </c>
      <c r="FN14" s="32">
        <v>1</v>
      </c>
      <c r="FO14" s="33"/>
      <c r="FP14" s="34"/>
      <c r="FQ14" s="35">
        <v>0</v>
      </c>
      <c r="FR14" s="36"/>
      <c r="FS14" s="35">
        <v>0</v>
      </c>
      <c r="FU14" s="31">
        <v>11</v>
      </c>
      <c r="FV14" s="32">
        <v>1</v>
      </c>
      <c r="FW14" s="33"/>
      <c r="FX14" s="34"/>
      <c r="FY14" s="35">
        <v>0</v>
      </c>
      <c r="FZ14" s="36"/>
      <c r="GA14" s="35">
        <v>0</v>
      </c>
      <c r="GC14" s="31">
        <v>11</v>
      </c>
      <c r="GD14" s="32">
        <v>1</v>
      </c>
      <c r="GE14" s="33"/>
      <c r="GF14" s="34"/>
      <c r="GG14" s="35">
        <v>0</v>
      </c>
      <c r="GH14" s="36"/>
      <c r="GI14" s="35">
        <v>0</v>
      </c>
      <c r="GK14" s="31">
        <v>11</v>
      </c>
      <c r="GL14" s="32">
        <v>1</v>
      </c>
      <c r="GM14" s="33"/>
      <c r="GN14" s="34"/>
      <c r="GO14" s="35">
        <v>0</v>
      </c>
      <c r="GP14" s="36"/>
      <c r="GQ14" s="35">
        <v>0</v>
      </c>
    </row>
    <row r="15" spans="1:19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  <c r="CC15" s="2">
        <v>12</v>
      </c>
      <c r="CD15" s="1">
        <v>1</v>
      </c>
      <c r="CE15" s="9"/>
      <c r="CF15" s="11"/>
      <c r="CG15" s="5">
        <f t="shared" si="20"/>
        <v>0</v>
      </c>
      <c r="CH15" s="14"/>
      <c r="CI15" s="5">
        <f t="shared" si="21"/>
        <v>0</v>
      </c>
      <c r="CK15" s="2">
        <v>12</v>
      </c>
      <c r="CL15" s="1">
        <v>1</v>
      </c>
      <c r="CM15" s="9"/>
      <c r="CN15" s="11"/>
      <c r="CO15" s="5">
        <f t="shared" si="22"/>
        <v>0</v>
      </c>
      <c r="CP15" s="14"/>
      <c r="CQ15" s="5">
        <f t="shared" si="23"/>
        <v>0</v>
      </c>
      <c r="CS15" s="31">
        <v>12</v>
      </c>
      <c r="CT15" s="32">
        <v>1</v>
      </c>
      <c r="CU15" s="33"/>
      <c r="CV15" s="34"/>
      <c r="CW15" s="35">
        <v>0</v>
      </c>
      <c r="CX15" s="36"/>
      <c r="CY15" s="35">
        <v>0</v>
      </c>
      <c r="DA15" s="31">
        <v>12</v>
      </c>
      <c r="DB15" s="32">
        <v>1</v>
      </c>
      <c r="DC15" s="33"/>
      <c r="DD15" s="34"/>
      <c r="DE15" s="35">
        <v>0</v>
      </c>
      <c r="DF15" s="36"/>
      <c r="DG15" s="35">
        <v>0</v>
      </c>
      <c r="DI15" s="31">
        <v>12</v>
      </c>
      <c r="DJ15" s="32">
        <v>1</v>
      </c>
      <c r="DK15" s="33"/>
      <c r="DL15" s="34"/>
      <c r="DM15" s="35">
        <v>0</v>
      </c>
      <c r="DN15" s="36"/>
      <c r="DO15" s="35">
        <v>0</v>
      </c>
      <c r="DQ15" s="31">
        <v>12</v>
      </c>
      <c r="DR15" s="32">
        <v>1</v>
      </c>
      <c r="DS15" s="33"/>
      <c r="DT15" s="34"/>
      <c r="DU15" s="35">
        <v>0</v>
      </c>
      <c r="DV15" s="36"/>
      <c r="DW15" s="35">
        <v>0</v>
      </c>
      <c r="DY15" s="31">
        <v>12</v>
      </c>
      <c r="DZ15" s="32">
        <v>1</v>
      </c>
      <c r="EA15" s="33"/>
      <c r="EB15" s="34"/>
      <c r="EC15" s="35">
        <v>0</v>
      </c>
      <c r="ED15" s="36"/>
      <c r="EE15" s="35">
        <v>0</v>
      </c>
      <c r="EG15" s="31">
        <v>12</v>
      </c>
      <c r="EH15" s="32">
        <v>1</v>
      </c>
      <c r="EI15" s="33"/>
      <c r="EJ15" s="34"/>
      <c r="EK15" s="35">
        <v>0</v>
      </c>
      <c r="EL15" s="36"/>
      <c r="EM15" s="35">
        <v>0</v>
      </c>
      <c r="EO15" s="31">
        <v>12</v>
      </c>
      <c r="EP15" s="32">
        <v>1</v>
      </c>
      <c r="EQ15" s="33"/>
      <c r="ER15" s="34"/>
      <c r="ES15" s="35">
        <v>0</v>
      </c>
      <c r="ET15" s="36"/>
      <c r="EU15" s="35">
        <v>0</v>
      </c>
      <c r="EW15" s="31">
        <v>12</v>
      </c>
      <c r="EX15" s="32">
        <v>1</v>
      </c>
      <c r="EY15" s="33"/>
      <c r="EZ15" s="34"/>
      <c r="FA15" s="35">
        <v>0</v>
      </c>
      <c r="FB15" s="36"/>
      <c r="FC15" s="35">
        <v>0</v>
      </c>
      <c r="FE15" s="31">
        <v>12</v>
      </c>
      <c r="FF15" s="32">
        <v>1</v>
      </c>
      <c r="FG15" s="33"/>
      <c r="FH15" s="34"/>
      <c r="FI15" s="35">
        <v>0</v>
      </c>
      <c r="FJ15" s="36"/>
      <c r="FK15" s="35">
        <v>0</v>
      </c>
      <c r="FM15" s="31">
        <v>12</v>
      </c>
      <c r="FN15" s="32">
        <v>1</v>
      </c>
      <c r="FO15" s="33"/>
      <c r="FP15" s="34"/>
      <c r="FQ15" s="35">
        <v>0</v>
      </c>
      <c r="FR15" s="36"/>
      <c r="FS15" s="35">
        <v>0</v>
      </c>
      <c r="FU15" s="31">
        <v>12</v>
      </c>
      <c r="FV15" s="32">
        <v>1</v>
      </c>
      <c r="FW15" s="33"/>
      <c r="FX15" s="34"/>
      <c r="FY15" s="35">
        <v>0</v>
      </c>
      <c r="FZ15" s="36"/>
      <c r="GA15" s="35">
        <v>0</v>
      </c>
      <c r="GC15" s="31">
        <v>12</v>
      </c>
      <c r="GD15" s="32">
        <v>1</v>
      </c>
      <c r="GE15" s="33"/>
      <c r="GF15" s="34"/>
      <c r="GG15" s="35">
        <v>0</v>
      </c>
      <c r="GH15" s="36"/>
      <c r="GI15" s="35">
        <v>0</v>
      </c>
      <c r="GK15" s="31">
        <v>12</v>
      </c>
      <c r="GL15" s="32">
        <v>1</v>
      </c>
      <c r="GM15" s="33"/>
      <c r="GN15" s="34"/>
      <c r="GO15" s="35">
        <v>0</v>
      </c>
      <c r="GP15" s="36"/>
      <c r="GQ15" s="35">
        <v>0</v>
      </c>
    </row>
    <row r="16" spans="1:19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  <c r="CC16" s="2">
        <v>13</v>
      </c>
      <c r="CD16" s="1">
        <v>1</v>
      </c>
      <c r="CE16" s="9"/>
      <c r="CF16" s="11"/>
      <c r="CG16" s="5">
        <f t="shared" si="20"/>
        <v>0</v>
      </c>
      <c r="CH16" s="14"/>
      <c r="CI16" s="5">
        <f t="shared" si="21"/>
        <v>0</v>
      </c>
      <c r="CK16" s="2">
        <v>13</v>
      </c>
      <c r="CL16" s="1">
        <v>1</v>
      </c>
      <c r="CM16" s="9"/>
      <c r="CN16" s="11"/>
      <c r="CO16" s="5">
        <f t="shared" si="22"/>
        <v>0</v>
      </c>
      <c r="CP16" s="14"/>
      <c r="CQ16" s="5">
        <f t="shared" si="23"/>
        <v>0</v>
      </c>
      <c r="CS16" s="31">
        <v>13</v>
      </c>
      <c r="CT16" s="32">
        <v>1</v>
      </c>
      <c r="CU16" s="33"/>
      <c r="CV16" s="34"/>
      <c r="CW16" s="35">
        <v>0</v>
      </c>
      <c r="CX16" s="36"/>
      <c r="CY16" s="35">
        <v>0</v>
      </c>
      <c r="DA16" s="31">
        <v>13</v>
      </c>
      <c r="DB16" s="32">
        <v>1</v>
      </c>
      <c r="DC16" s="33"/>
      <c r="DD16" s="34"/>
      <c r="DE16" s="35">
        <v>0</v>
      </c>
      <c r="DF16" s="36"/>
      <c r="DG16" s="35">
        <v>0</v>
      </c>
      <c r="DI16" s="31">
        <v>13</v>
      </c>
      <c r="DJ16" s="32">
        <v>1</v>
      </c>
      <c r="DK16" s="33"/>
      <c r="DL16" s="34"/>
      <c r="DM16" s="35">
        <v>0</v>
      </c>
      <c r="DN16" s="36"/>
      <c r="DO16" s="35">
        <v>0</v>
      </c>
      <c r="DQ16" s="31">
        <v>13</v>
      </c>
      <c r="DR16" s="32">
        <v>1</v>
      </c>
      <c r="DS16" s="33"/>
      <c r="DT16" s="34"/>
      <c r="DU16" s="35">
        <v>0</v>
      </c>
      <c r="DV16" s="36"/>
      <c r="DW16" s="35">
        <v>0</v>
      </c>
      <c r="DY16" s="31">
        <v>13</v>
      </c>
      <c r="DZ16" s="32">
        <v>1</v>
      </c>
      <c r="EA16" s="33"/>
      <c r="EB16" s="34"/>
      <c r="EC16" s="35">
        <v>0</v>
      </c>
      <c r="ED16" s="36"/>
      <c r="EE16" s="35">
        <v>0</v>
      </c>
      <c r="EG16" s="31">
        <v>13</v>
      </c>
      <c r="EH16" s="32">
        <v>1</v>
      </c>
      <c r="EI16" s="33"/>
      <c r="EJ16" s="34"/>
      <c r="EK16" s="35">
        <v>0</v>
      </c>
      <c r="EL16" s="36"/>
      <c r="EM16" s="35">
        <v>0</v>
      </c>
      <c r="EO16" s="31">
        <v>13</v>
      </c>
      <c r="EP16" s="32">
        <v>1</v>
      </c>
      <c r="EQ16" s="33"/>
      <c r="ER16" s="34"/>
      <c r="ES16" s="35">
        <v>0</v>
      </c>
      <c r="ET16" s="36"/>
      <c r="EU16" s="35">
        <v>0</v>
      </c>
      <c r="EW16" s="31">
        <v>13</v>
      </c>
      <c r="EX16" s="32">
        <v>1</v>
      </c>
      <c r="EY16" s="33"/>
      <c r="EZ16" s="34"/>
      <c r="FA16" s="35">
        <v>0</v>
      </c>
      <c r="FB16" s="36"/>
      <c r="FC16" s="35">
        <v>0</v>
      </c>
      <c r="FE16" s="31">
        <v>13</v>
      </c>
      <c r="FF16" s="32">
        <v>1</v>
      </c>
      <c r="FG16" s="33"/>
      <c r="FH16" s="34"/>
      <c r="FI16" s="35">
        <v>0</v>
      </c>
      <c r="FJ16" s="36"/>
      <c r="FK16" s="35">
        <v>0</v>
      </c>
      <c r="FM16" s="31">
        <v>13</v>
      </c>
      <c r="FN16" s="32">
        <v>1</v>
      </c>
      <c r="FO16" s="33"/>
      <c r="FP16" s="34"/>
      <c r="FQ16" s="35">
        <v>0</v>
      </c>
      <c r="FR16" s="36"/>
      <c r="FS16" s="35">
        <v>0</v>
      </c>
      <c r="FU16" s="31">
        <v>13</v>
      </c>
      <c r="FV16" s="32">
        <v>1</v>
      </c>
      <c r="FW16" s="33"/>
      <c r="FX16" s="34"/>
      <c r="FY16" s="35">
        <v>0</v>
      </c>
      <c r="FZ16" s="36"/>
      <c r="GA16" s="35">
        <v>0</v>
      </c>
      <c r="GC16" s="31">
        <v>13</v>
      </c>
      <c r="GD16" s="32">
        <v>1</v>
      </c>
      <c r="GE16" s="33"/>
      <c r="GF16" s="34"/>
      <c r="GG16" s="35">
        <v>0</v>
      </c>
      <c r="GH16" s="36"/>
      <c r="GI16" s="35">
        <v>0</v>
      </c>
      <c r="GK16" s="31">
        <v>13</v>
      </c>
      <c r="GL16" s="32">
        <v>1</v>
      </c>
      <c r="GM16" s="33"/>
      <c r="GN16" s="34"/>
      <c r="GO16" s="35">
        <v>0</v>
      </c>
      <c r="GP16" s="36"/>
      <c r="GQ16" s="35">
        <v>0</v>
      </c>
    </row>
    <row r="17" spans="1:19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  <c r="CC17" s="2">
        <v>14</v>
      </c>
      <c r="CD17" s="1">
        <v>1</v>
      </c>
      <c r="CE17" s="9"/>
      <c r="CF17" s="11"/>
      <c r="CG17" s="5">
        <f t="shared" si="20"/>
        <v>0</v>
      </c>
      <c r="CH17" s="14"/>
      <c r="CI17" s="5">
        <f t="shared" si="21"/>
        <v>0</v>
      </c>
      <c r="CK17" s="2">
        <v>14</v>
      </c>
      <c r="CL17" s="1">
        <v>1</v>
      </c>
      <c r="CM17" s="9"/>
      <c r="CN17" s="11"/>
      <c r="CO17" s="5">
        <f t="shared" si="22"/>
        <v>0</v>
      </c>
      <c r="CP17" s="14"/>
      <c r="CQ17" s="5">
        <f t="shared" si="23"/>
        <v>0</v>
      </c>
      <c r="CS17" s="31">
        <v>14</v>
      </c>
      <c r="CT17" s="32">
        <v>1</v>
      </c>
      <c r="CU17" s="33"/>
      <c r="CV17" s="34"/>
      <c r="CW17" s="35">
        <v>0</v>
      </c>
      <c r="CX17" s="36"/>
      <c r="CY17" s="35">
        <v>0</v>
      </c>
      <c r="DA17" s="31">
        <v>14</v>
      </c>
      <c r="DB17" s="32">
        <v>1</v>
      </c>
      <c r="DC17" s="33"/>
      <c r="DD17" s="34"/>
      <c r="DE17" s="35">
        <v>0</v>
      </c>
      <c r="DF17" s="36"/>
      <c r="DG17" s="35">
        <v>0</v>
      </c>
      <c r="DI17" s="31">
        <v>14</v>
      </c>
      <c r="DJ17" s="32">
        <v>1</v>
      </c>
      <c r="DK17" s="33"/>
      <c r="DL17" s="34"/>
      <c r="DM17" s="35">
        <v>0</v>
      </c>
      <c r="DN17" s="36"/>
      <c r="DO17" s="35">
        <v>0</v>
      </c>
      <c r="DQ17" s="31">
        <v>14</v>
      </c>
      <c r="DR17" s="32">
        <v>1</v>
      </c>
      <c r="DS17" s="33"/>
      <c r="DT17" s="34"/>
      <c r="DU17" s="35">
        <v>0</v>
      </c>
      <c r="DV17" s="36"/>
      <c r="DW17" s="35">
        <v>0</v>
      </c>
      <c r="DY17" s="31">
        <v>14</v>
      </c>
      <c r="DZ17" s="32">
        <v>1</v>
      </c>
      <c r="EA17" s="33"/>
      <c r="EB17" s="34"/>
      <c r="EC17" s="35">
        <v>0</v>
      </c>
      <c r="ED17" s="36"/>
      <c r="EE17" s="35">
        <v>0</v>
      </c>
      <c r="EG17" s="31">
        <v>14</v>
      </c>
      <c r="EH17" s="32">
        <v>1</v>
      </c>
      <c r="EI17" s="33"/>
      <c r="EJ17" s="34"/>
      <c r="EK17" s="35">
        <v>0</v>
      </c>
      <c r="EL17" s="36"/>
      <c r="EM17" s="35">
        <v>0</v>
      </c>
      <c r="EO17" s="31">
        <v>14</v>
      </c>
      <c r="EP17" s="32">
        <v>1</v>
      </c>
      <c r="EQ17" s="33"/>
      <c r="ER17" s="34"/>
      <c r="ES17" s="35">
        <v>0</v>
      </c>
      <c r="ET17" s="36"/>
      <c r="EU17" s="35">
        <v>0</v>
      </c>
      <c r="EW17" s="31">
        <v>14</v>
      </c>
      <c r="EX17" s="32">
        <v>1</v>
      </c>
      <c r="EY17" s="33"/>
      <c r="EZ17" s="34"/>
      <c r="FA17" s="35">
        <v>0</v>
      </c>
      <c r="FB17" s="36"/>
      <c r="FC17" s="35">
        <v>0</v>
      </c>
      <c r="FE17" s="31">
        <v>14</v>
      </c>
      <c r="FF17" s="32">
        <v>1</v>
      </c>
      <c r="FG17" s="33"/>
      <c r="FH17" s="34"/>
      <c r="FI17" s="35">
        <v>0</v>
      </c>
      <c r="FJ17" s="36"/>
      <c r="FK17" s="35">
        <v>0</v>
      </c>
      <c r="FM17" s="31">
        <v>14</v>
      </c>
      <c r="FN17" s="32">
        <v>1</v>
      </c>
      <c r="FO17" s="33"/>
      <c r="FP17" s="34"/>
      <c r="FQ17" s="35">
        <v>0</v>
      </c>
      <c r="FR17" s="36"/>
      <c r="FS17" s="35">
        <v>0</v>
      </c>
      <c r="FU17" s="31">
        <v>14</v>
      </c>
      <c r="FV17" s="32">
        <v>1</v>
      </c>
      <c r="FW17" s="33"/>
      <c r="FX17" s="34"/>
      <c r="FY17" s="35">
        <v>0</v>
      </c>
      <c r="FZ17" s="36"/>
      <c r="GA17" s="35">
        <v>0</v>
      </c>
      <c r="GC17" s="31">
        <v>14</v>
      </c>
      <c r="GD17" s="32">
        <v>1</v>
      </c>
      <c r="GE17" s="33"/>
      <c r="GF17" s="34"/>
      <c r="GG17" s="35">
        <v>0</v>
      </c>
      <c r="GH17" s="36"/>
      <c r="GI17" s="35">
        <v>0</v>
      </c>
      <c r="GK17" s="31">
        <v>14</v>
      </c>
      <c r="GL17" s="32">
        <v>1</v>
      </c>
      <c r="GM17" s="33"/>
      <c r="GN17" s="34"/>
      <c r="GO17" s="35">
        <v>0</v>
      </c>
      <c r="GP17" s="36"/>
      <c r="GQ17" s="35">
        <v>0</v>
      </c>
    </row>
    <row r="18" spans="1:19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  <c r="CC18" s="2">
        <v>15</v>
      </c>
      <c r="CD18" s="1">
        <v>1</v>
      </c>
      <c r="CE18" s="9"/>
      <c r="CF18" s="11"/>
      <c r="CG18" s="5">
        <f t="shared" si="20"/>
        <v>0</v>
      </c>
      <c r="CH18" s="14"/>
      <c r="CI18" s="5">
        <f t="shared" si="21"/>
        <v>0</v>
      </c>
      <c r="CK18" s="2">
        <v>15</v>
      </c>
      <c r="CL18" s="1">
        <v>1</v>
      </c>
      <c r="CM18" s="9"/>
      <c r="CN18" s="11"/>
      <c r="CO18" s="5">
        <f t="shared" si="22"/>
        <v>0</v>
      </c>
      <c r="CP18" s="14"/>
      <c r="CQ18" s="5">
        <f t="shared" si="23"/>
        <v>0</v>
      </c>
      <c r="CS18" s="31">
        <v>15</v>
      </c>
      <c r="CT18" s="32">
        <v>1</v>
      </c>
      <c r="CU18" s="33"/>
      <c r="CV18" s="34"/>
      <c r="CW18" s="35">
        <v>0</v>
      </c>
      <c r="CX18" s="36"/>
      <c r="CY18" s="35">
        <v>0</v>
      </c>
      <c r="DA18" s="31">
        <v>15</v>
      </c>
      <c r="DB18" s="32">
        <v>1</v>
      </c>
      <c r="DC18" s="33"/>
      <c r="DD18" s="34"/>
      <c r="DE18" s="35">
        <v>0</v>
      </c>
      <c r="DF18" s="36"/>
      <c r="DG18" s="35">
        <v>0</v>
      </c>
      <c r="DI18" s="31">
        <v>15</v>
      </c>
      <c r="DJ18" s="32">
        <v>1</v>
      </c>
      <c r="DK18" s="33"/>
      <c r="DL18" s="34"/>
      <c r="DM18" s="35">
        <v>0</v>
      </c>
      <c r="DN18" s="36"/>
      <c r="DO18" s="35">
        <v>0</v>
      </c>
      <c r="DQ18" s="31">
        <v>15</v>
      </c>
      <c r="DR18" s="32">
        <v>1</v>
      </c>
      <c r="DS18" s="33"/>
      <c r="DT18" s="34"/>
      <c r="DU18" s="35">
        <v>0</v>
      </c>
      <c r="DV18" s="36"/>
      <c r="DW18" s="35">
        <v>0</v>
      </c>
      <c r="DY18" s="31">
        <v>15</v>
      </c>
      <c r="DZ18" s="32">
        <v>1</v>
      </c>
      <c r="EA18" s="33"/>
      <c r="EB18" s="34"/>
      <c r="EC18" s="35">
        <v>0</v>
      </c>
      <c r="ED18" s="36"/>
      <c r="EE18" s="35">
        <v>0</v>
      </c>
      <c r="EG18" s="31">
        <v>15</v>
      </c>
      <c r="EH18" s="32">
        <v>1</v>
      </c>
      <c r="EI18" s="33"/>
      <c r="EJ18" s="34"/>
      <c r="EK18" s="35">
        <v>0</v>
      </c>
      <c r="EL18" s="36"/>
      <c r="EM18" s="35">
        <v>0</v>
      </c>
      <c r="EO18" s="31">
        <v>15</v>
      </c>
      <c r="EP18" s="32">
        <v>1</v>
      </c>
      <c r="EQ18" s="33"/>
      <c r="ER18" s="34"/>
      <c r="ES18" s="35">
        <v>0</v>
      </c>
      <c r="ET18" s="36"/>
      <c r="EU18" s="35">
        <v>0</v>
      </c>
      <c r="EW18" s="31">
        <v>15</v>
      </c>
      <c r="EX18" s="32">
        <v>1</v>
      </c>
      <c r="EY18" s="33"/>
      <c r="EZ18" s="34"/>
      <c r="FA18" s="35">
        <v>0</v>
      </c>
      <c r="FB18" s="36"/>
      <c r="FC18" s="35">
        <v>0</v>
      </c>
      <c r="FE18" s="31">
        <v>15</v>
      </c>
      <c r="FF18" s="32">
        <v>1</v>
      </c>
      <c r="FG18" s="33"/>
      <c r="FH18" s="34"/>
      <c r="FI18" s="35">
        <v>0</v>
      </c>
      <c r="FJ18" s="36"/>
      <c r="FK18" s="35">
        <v>0</v>
      </c>
      <c r="FM18" s="31">
        <v>15</v>
      </c>
      <c r="FN18" s="32">
        <v>1</v>
      </c>
      <c r="FO18" s="33"/>
      <c r="FP18" s="34"/>
      <c r="FQ18" s="35">
        <v>0</v>
      </c>
      <c r="FR18" s="36"/>
      <c r="FS18" s="35">
        <v>0</v>
      </c>
      <c r="FU18" s="31">
        <v>15</v>
      </c>
      <c r="FV18" s="32">
        <v>1</v>
      </c>
      <c r="FW18" s="33"/>
      <c r="FX18" s="34"/>
      <c r="FY18" s="35">
        <v>0</v>
      </c>
      <c r="FZ18" s="36"/>
      <c r="GA18" s="35">
        <v>0</v>
      </c>
      <c r="GC18" s="31">
        <v>15</v>
      </c>
      <c r="GD18" s="32">
        <v>1</v>
      </c>
      <c r="GE18" s="33"/>
      <c r="GF18" s="34"/>
      <c r="GG18" s="35">
        <v>0</v>
      </c>
      <c r="GH18" s="36"/>
      <c r="GI18" s="35">
        <v>0</v>
      </c>
      <c r="GK18" s="31">
        <v>15</v>
      </c>
      <c r="GL18" s="32">
        <v>1</v>
      </c>
      <c r="GM18" s="33"/>
      <c r="GN18" s="34"/>
      <c r="GO18" s="35">
        <v>0</v>
      </c>
      <c r="GP18" s="36"/>
      <c r="GQ18" s="35">
        <v>0</v>
      </c>
    </row>
    <row r="19" spans="1:19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  <c r="CC19" s="2">
        <v>16</v>
      </c>
      <c r="CD19" s="1">
        <v>1</v>
      </c>
      <c r="CE19" s="9"/>
      <c r="CF19" s="11"/>
      <c r="CG19" s="5">
        <f t="shared" si="20"/>
        <v>0</v>
      </c>
      <c r="CH19" s="14"/>
      <c r="CI19" s="5">
        <f t="shared" si="21"/>
        <v>0</v>
      </c>
      <c r="CK19" s="2">
        <v>16</v>
      </c>
      <c r="CL19" s="1">
        <v>1</v>
      </c>
      <c r="CM19" s="9"/>
      <c r="CN19" s="11"/>
      <c r="CO19" s="5">
        <f t="shared" si="22"/>
        <v>0</v>
      </c>
      <c r="CP19" s="14"/>
      <c r="CQ19" s="5">
        <f t="shared" si="23"/>
        <v>0</v>
      </c>
      <c r="CS19" s="31">
        <v>16</v>
      </c>
      <c r="CT19" s="32">
        <v>1</v>
      </c>
      <c r="CU19" s="33"/>
      <c r="CV19" s="34"/>
      <c r="CW19" s="35">
        <v>0</v>
      </c>
      <c r="CX19" s="36"/>
      <c r="CY19" s="35">
        <v>0</v>
      </c>
      <c r="DA19" s="31">
        <v>16</v>
      </c>
      <c r="DB19" s="32">
        <v>1</v>
      </c>
      <c r="DC19" s="33"/>
      <c r="DD19" s="34"/>
      <c r="DE19" s="35">
        <v>0</v>
      </c>
      <c r="DF19" s="36"/>
      <c r="DG19" s="35">
        <v>0</v>
      </c>
      <c r="DI19" s="31">
        <v>16</v>
      </c>
      <c r="DJ19" s="32">
        <v>1</v>
      </c>
      <c r="DK19" s="33"/>
      <c r="DL19" s="34"/>
      <c r="DM19" s="35">
        <v>0</v>
      </c>
      <c r="DN19" s="36"/>
      <c r="DO19" s="35">
        <v>0</v>
      </c>
      <c r="DQ19" s="31">
        <v>16</v>
      </c>
      <c r="DR19" s="32">
        <v>1</v>
      </c>
      <c r="DS19" s="33"/>
      <c r="DT19" s="34"/>
      <c r="DU19" s="35">
        <v>0</v>
      </c>
      <c r="DV19" s="36"/>
      <c r="DW19" s="35">
        <v>0</v>
      </c>
      <c r="DY19" s="31">
        <v>16</v>
      </c>
      <c r="DZ19" s="32">
        <v>1</v>
      </c>
      <c r="EA19" s="33"/>
      <c r="EB19" s="34"/>
      <c r="EC19" s="35">
        <v>0</v>
      </c>
      <c r="ED19" s="36"/>
      <c r="EE19" s="35">
        <v>0</v>
      </c>
      <c r="EG19" s="31">
        <v>16</v>
      </c>
      <c r="EH19" s="32">
        <v>1</v>
      </c>
      <c r="EI19" s="33"/>
      <c r="EJ19" s="34"/>
      <c r="EK19" s="35">
        <v>0</v>
      </c>
      <c r="EL19" s="36"/>
      <c r="EM19" s="35">
        <v>0</v>
      </c>
      <c r="EO19" s="31">
        <v>16</v>
      </c>
      <c r="EP19" s="32">
        <v>1</v>
      </c>
      <c r="EQ19" s="33"/>
      <c r="ER19" s="34"/>
      <c r="ES19" s="35">
        <v>0</v>
      </c>
      <c r="ET19" s="36"/>
      <c r="EU19" s="35">
        <v>0</v>
      </c>
      <c r="EW19" s="31">
        <v>16</v>
      </c>
      <c r="EX19" s="32">
        <v>1</v>
      </c>
      <c r="EY19" s="33"/>
      <c r="EZ19" s="34"/>
      <c r="FA19" s="35">
        <v>0</v>
      </c>
      <c r="FB19" s="36"/>
      <c r="FC19" s="35">
        <v>0</v>
      </c>
      <c r="FE19" s="31">
        <v>16</v>
      </c>
      <c r="FF19" s="32">
        <v>1</v>
      </c>
      <c r="FG19" s="33"/>
      <c r="FH19" s="34"/>
      <c r="FI19" s="35">
        <v>0</v>
      </c>
      <c r="FJ19" s="36"/>
      <c r="FK19" s="35">
        <v>0</v>
      </c>
      <c r="FM19" s="31">
        <v>16</v>
      </c>
      <c r="FN19" s="32">
        <v>1</v>
      </c>
      <c r="FO19" s="33"/>
      <c r="FP19" s="34"/>
      <c r="FQ19" s="35">
        <v>0</v>
      </c>
      <c r="FR19" s="36"/>
      <c r="FS19" s="35">
        <v>0</v>
      </c>
      <c r="FU19" s="31">
        <v>16</v>
      </c>
      <c r="FV19" s="32">
        <v>1</v>
      </c>
      <c r="FW19" s="33"/>
      <c r="FX19" s="34"/>
      <c r="FY19" s="35">
        <v>0</v>
      </c>
      <c r="FZ19" s="36"/>
      <c r="GA19" s="35">
        <v>0</v>
      </c>
      <c r="GC19" s="31">
        <v>16</v>
      </c>
      <c r="GD19" s="32">
        <v>1</v>
      </c>
      <c r="GE19" s="33"/>
      <c r="GF19" s="34"/>
      <c r="GG19" s="35">
        <v>0</v>
      </c>
      <c r="GH19" s="36"/>
      <c r="GI19" s="35">
        <v>0</v>
      </c>
      <c r="GK19" s="31">
        <v>16</v>
      </c>
      <c r="GL19" s="32">
        <v>1</v>
      </c>
      <c r="GM19" s="33"/>
      <c r="GN19" s="34"/>
      <c r="GO19" s="35">
        <v>0</v>
      </c>
      <c r="GP19" s="36"/>
      <c r="GQ19" s="35">
        <v>0</v>
      </c>
    </row>
    <row r="20" spans="1:19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  <c r="CC20" s="2">
        <v>17</v>
      </c>
      <c r="CD20" s="1">
        <v>1</v>
      </c>
      <c r="CE20" s="9"/>
      <c r="CF20" s="11"/>
      <c r="CG20" s="5">
        <f t="shared" si="20"/>
        <v>0</v>
      </c>
      <c r="CH20" s="14"/>
      <c r="CI20" s="5">
        <f t="shared" si="21"/>
        <v>0</v>
      </c>
      <c r="CK20" s="2">
        <v>17</v>
      </c>
      <c r="CL20" s="1">
        <v>1</v>
      </c>
      <c r="CM20" s="9"/>
      <c r="CN20" s="11"/>
      <c r="CO20" s="5">
        <f t="shared" si="22"/>
        <v>0</v>
      </c>
      <c r="CP20" s="14"/>
      <c r="CQ20" s="5">
        <f t="shared" si="23"/>
        <v>0</v>
      </c>
      <c r="CS20" s="31">
        <v>17</v>
      </c>
      <c r="CT20" s="32">
        <v>1</v>
      </c>
      <c r="CU20" s="33"/>
      <c r="CV20" s="34"/>
      <c r="CW20" s="35">
        <v>0</v>
      </c>
      <c r="CX20" s="36"/>
      <c r="CY20" s="35">
        <v>0</v>
      </c>
      <c r="DA20" s="31">
        <v>17</v>
      </c>
      <c r="DB20" s="32">
        <v>1</v>
      </c>
      <c r="DC20" s="33"/>
      <c r="DD20" s="34"/>
      <c r="DE20" s="35">
        <v>0</v>
      </c>
      <c r="DF20" s="36"/>
      <c r="DG20" s="35">
        <v>0</v>
      </c>
      <c r="DI20" s="31">
        <v>17</v>
      </c>
      <c r="DJ20" s="32">
        <v>1</v>
      </c>
      <c r="DK20" s="33"/>
      <c r="DL20" s="34"/>
      <c r="DM20" s="35">
        <v>0</v>
      </c>
      <c r="DN20" s="36"/>
      <c r="DO20" s="35">
        <v>0</v>
      </c>
      <c r="DQ20" s="31">
        <v>17</v>
      </c>
      <c r="DR20" s="32">
        <v>1</v>
      </c>
      <c r="DS20" s="33"/>
      <c r="DT20" s="34"/>
      <c r="DU20" s="35">
        <v>0</v>
      </c>
      <c r="DV20" s="36"/>
      <c r="DW20" s="35">
        <v>0</v>
      </c>
      <c r="DY20" s="31">
        <v>17</v>
      </c>
      <c r="DZ20" s="32">
        <v>1</v>
      </c>
      <c r="EA20" s="33"/>
      <c r="EB20" s="34"/>
      <c r="EC20" s="35">
        <v>0</v>
      </c>
      <c r="ED20" s="36"/>
      <c r="EE20" s="35">
        <v>0</v>
      </c>
      <c r="EG20" s="31">
        <v>17</v>
      </c>
      <c r="EH20" s="32">
        <v>1</v>
      </c>
      <c r="EI20" s="33"/>
      <c r="EJ20" s="34"/>
      <c r="EK20" s="35">
        <v>0</v>
      </c>
      <c r="EL20" s="36"/>
      <c r="EM20" s="35">
        <v>0</v>
      </c>
      <c r="EO20" s="31">
        <v>17</v>
      </c>
      <c r="EP20" s="32">
        <v>1</v>
      </c>
      <c r="EQ20" s="33"/>
      <c r="ER20" s="34"/>
      <c r="ES20" s="35">
        <v>0</v>
      </c>
      <c r="ET20" s="36"/>
      <c r="EU20" s="35">
        <v>0</v>
      </c>
      <c r="EW20" s="31">
        <v>17</v>
      </c>
      <c r="EX20" s="32">
        <v>1</v>
      </c>
      <c r="EY20" s="33"/>
      <c r="EZ20" s="34"/>
      <c r="FA20" s="35">
        <v>0</v>
      </c>
      <c r="FB20" s="36"/>
      <c r="FC20" s="35">
        <v>0</v>
      </c>
      <c r="FE20" s="31">
        <v>17</v>
      </c>
      <c r="FF20" s="32">
        <v>1</v>
      </c>
      <c r="FG20" s="33"/>
      <c r="FH20" s="34"/>
      <c r="FI20" s="35">
        <v>0</v>
      </c>
      <c r="FJ20" s="36"/>
      <c r="FK20" s="35">
        <v>0</v>
      </c>
      <c r="FM20" s="31">
        <v>17</v>
      </c>
      <c r="FN20" s="32">
        <v>1</v>
      </c>
      <c r="FO20" s="33"/>
      <c r="FP20" s="34"/>
      <c r="FQ20" s="35">
        <v>0</v>
      </c>
      <c r="FR20" s="36"/>
      <c r="FS20" s="35">
        <v>0</v>
      </c>
      <c r="FU20" s="31">
        <v>17</v>
      </c>
      <c r="FV20" s="32">
        <v>1</v>
      </c>
      <c r="FW20" s="33"/>
      <c r="FX20" s="34"/>
      <c r="FY20" s="35">
        <v>0</v>
      </c>
      <c r="FZ20" s="36"/>
      <c r="GA20" s="35">
        <v>0</v>
      </c>
      <c r="GC20" s="31">
        <v>17</v>
      </c>
      <c r="GD20" s="32">
        <v>1</v>
      </c>
      <c r="GE20" s="33"/>
      <c r="GF20" s="34"/>
      <c r="GG20" s="35">
        <v>0</v>
      </c>
      <c r="GH20" s="36"/>
      <c r="GI20" s="35">
        <v>0</v>
      </c>
      <c r="GK20" s="31">
        <v>17</v>
      </c>
      <c r="GL20" s="32">
        <v>1</v>
      </c>
      <c r="GM20" s="33"/>
      <c r="GN20" s="34"/>
      <c r="GO20" s="35">
        <v>0</v>
      </c>
      <c r="GP20" s="36"/>
      <c r="GQ20" s="35">
        <v>0</v>
      </c>
    </row>
    <row r="21" spans="1:19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  <c r="CC21" s="2">
        <v>18</v>
      </c>
      <c r="CD21" s="1">
        <v>1</v>
      </c>
      <c r="CE21" s="9"/>
      <c r="CF21" s="11"/>
      <c r="CG21" s="5">
        <f t="shared" si="20"/>
        <v>0</v>
      </c>
      <c r="CH21" s="14"/>
      <c r="CI21" s="5">
        <f t="shared" si="21"/>
        <v>0</v>
      </c>
      <c r="CK21" s="2">
        <v>18</v>
      </c>
      <c r="CL21" s="1">
        <v>1</v>
      </c>
      <c r="CM21" s="9"/>
      <c r="CN21" s="11"/>
      <c r="CO21" s="5">
        <f t="shared" si="22"/>
        <v>0</v>
      </c>
      <c r="CP21" s="14"/>
      <c r="CQ21" s="5">
        <f t="shared" si="23"/>
        <v>0</v>
      </c>
      <c r="CS21" s="31">
        <v>18</v>
      </c>
      <c r="CT21" s="32">
        <v>1</v>
      </c>
      <c r="CU21" s="33"/>
      <c r="CV21" s="34"/>
      <c r="CW21" s="35">
        <v>0</v>
      </c>
      <c r="CX21" s="36"/>
      <c r="CY21" s="35">
        <v>0</v>
      </c>
      <c r="DA21" s="31">
        <v>18</v>
      </c>
      <c r="DB21" s="32">
        <v>1</v>
      </c>
      <c r="DC21" s="33"/>
      <c r="DD21" s="34"/>
      <c r="DE21" s="35">
        <v>0</v>
      </c>
      <c r="DF21" s="36"/>
      <c r="DG21" s="35">
        <v>0</v>
      </c>
      <c r="DI21" s="31">
        <v>18</v>
      </c>
      <c r="DJ21" s="32">
        <v>1</v>
      </c>
      <c r="DK21" s="33"/>
      <c r="DL21" s="34"/>
      <c r="DM21" s="35">
        <v>0</v>
      </c>
      <c r="DN21" s="36"/>
      <c r="DO21" s="35">
        <v>0</v>
      </c>
      <c r="DQ21" s="31">
        <v>18</v>
      </c>
      <c r="DR21" s="32">
        <v>1</v>
      </c>
      <c r="DS21" s="33"/>
      <c r="DT21" s="34"/>
      <c r="DU21" s="35">
        <v>0</v>
      </c>
      <c r="DV21" s="36"/>
      <c r="DW21" s="35">
        <v>0</v>
      </c>
      <c r="DY21" s="31">
        <v>18</v>
      </c>
      <c r="DZ21" s="32">
        <v>1</v>
      </c>
      <c r="EA21" s="33"/>
      <c r="EB21" s="34"/>
      <c r="EC21" s="35">
        <v>0</v>
      </c>
      <c r="ED21" s="36"/>
      <c r="EE21" s="35">
        <v>0</v>
      </c>
      <c r="EG21" s="31">
        <v>18</v>
      </c>
      <c r="EH21" s="32">
        <v>1</v>
      </c>
      <c r="EI21" s="33"/>
      <c r="EJ21" s="34"/>
      <c r="EK21" s="35">
        <v>0</v>
      </c>
      <c r="EL21" s="36"/>
      <c r="EM21" s="35">
        <v>0</v>
      </c>
      <c r="EO21" s="31">
        <v>18</v>
      </c>
      <c r="EP21" s="32">
        <v>1</v>
      </c>
      <c r="EQ21" s="33"/>
      <c r="ER21" s="34"/>
      <c r="ES21" s="35">
        <v>0</v>
      </c>
      <c r="ET21" s="36"/>
      <c r="EU21" s="35">
        <v>0</v>
      </c>
      <c r="EW21" s="31">
        <v>18</v>
      </c>
      <c r="EX21" s="32">
        <v>1</v>
      </c>
      <c r="EY21" s="33"/>
      <c r="EZ21" s="34"/>
      <c r="FA21" s="35">
        <v>0</v>
      </c>
      <c r="FB21" s="36"/>
      <c r="FC21" s="35">
        <v>0</v>
      </c>
      <c r="FE21" s="31">
        <v>18</v>
      </c>
      <c r="FF21" s="32">
        <v>1</v>
      </c>
      <c r="FG21" s="33"/>
      <c r="FH21" s="34"/>
      <c r="FI21" s="35">
        <v>0</v>
      </c>
      <c r="FJ21" s="36"/>
      <c r="FK21" s="35">
        <v>0</v>
      </c>
      <c r="FM21" s="31">
        <v>18</v>
      </c>
      <c r="FN21" s="32">
        <v>1</v>
      </c>
      <c r="FO21" s="33"/>
      <c r="FP21" s="34"/>
      <c r="FQ21" s="35">
        <v>0</v>
      </c>
      <c r="FR21" s="36"/>
      <c r="FS21" s="35">
        <v>0</v>
      </c>
      <c r="FU21" s="31">
        <v>18</v>
      </c>
      <c r="FV21" s="32">
        <v>1</v>
      </c>
      <c r="FW21" s="33"/>
      <c r="FX21" s="34"/>
      <c r="FY21" s="35">
        <v>0</v>
      </c>
      <c r="FZ21" s="36"/>
      <c r="GA21" s="35">
        <v>0</v>
      </c>
      <c r="GC21" s="31">
        <v>18</v>
      </c>
      <c r="GD21" s="32">
        <v>1</v>
      </c>
      <c r="GE21" s="33"/>
      <c r="GF21" s="34"/>
      <c r="GG21" s="35">
        <v>0</v>
      </c>
      <c r="GH21" s="36"/>
      <c r="GI21" s="35">
        <v>0</v>
      </c>
      <c r="GK21" s="31">
        <v>18</v>
      </c>
      <c r="GL21" s="32">
        <v>1</v>
      </c>
      <c r="GM21" s="33"/>
      <c r="GN21" s="34"/>
      <c r="GO21" s="35">
        <v>0</v>
      </c>
      <c r="GP21" s="36"/>
      <c r="GQ21" s="35">
        <v>0</v>
      </c>
    </row>
    <row r="22" spans="1:19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  <c r="CC22" s="2">
        <v>19</v>
      </c>
      <c r="CD22" s="1">
        <v>1</v>
      </c>
      <c r="CE22" s="9"/>
      <c r="CF22" s="11"/>
      <c r="CG22" s="5">
        <f t="shared" si="20"/>
        <v>0</v>
      </c>
      <c r="CH22" s="14"/>
      <c r="CI22" s="5">
        <f t="shared" si="21"/>
        <v>0</v>
      </c>
      <c r="CK22" s="2">
        <v>19</v>
      </c>
      <c r="CL22" s="1">
        <v>1</v>
      </c>
      <c r="CM22" s="9"/>
      <c r="CN22" s="11"/>
      <c r="CO22" s="5">
        <f t="shared" si="22"/>
        <v>0</v>
      </c>
      <c r="CP22" s="14"/>
      <c r="CQ22" s="5">
        <f t="shared" si="23"/>
        <v>0</v>
      </c>
      <c r="CS22" s="31">
        <v>19</v>
      </c>
      <c r="CT22" s="32">
        <v>1</v>
      </c>
      <c r="CU22" s="33"/>
      <c r="CV22" s="34"/>
      <c r="CW22" s="35">
        <v>0</v>
      </c>
      <c r="CX22" s="36"/>
      <c r="CY22" s="35">
        <v>0</v>
      </c>
      <c r="DA22" s="31">
        <v>19</v>
      </c>
      <c r="DB22" s="32">
        <v>1</v>
      </c>
      <c r="DC22" s="33"/>
      <c r="DD22" s="34"/>
      <c r="DE22" s="35">
        <v>0</v>
      </c>
      <c r="DF22" s="36"/>
      <c r="DG22" s="35">
        <v>0</v>
      </c>
      <c r="DI22" s="31">
        <v>19</v>
      </c>
      <c r="DJ22" s="32">
        <v>1</v>
      </c>
      <c r="DK22" s="33"/>
      <c r="DL22" s="34"/>
      <c r="DM22" s="35">
        <v>0</v>
      </c>
      <c r="DN22" s="36"/>
      <c r="DO22" s="35">
        <v>0</v>
      </c>
      <c r="DQ22" s="31">
        <v>19</v>
      </c>
      <c r="DR22" s="32">
        <v>1</v>
      </c>
      <c r="DS22" s="33"/>
      <c r="DT22" s="34"/>
      <c r="DU22" s="35">
        <v>0</v>
      </c>
      <c r="DV22" s="36"/>
      <c r="DW22" s="35">
        <v>0</v>
      </c>
      <c r="DY22" s="31">
        <v>19</v>
      </c>
      <c r="DZ22" s="32">
        <v>1</v>
      </c>
      <c r="EA22" s="33"/>
      <c r="EB22" s="34"/>
      <c r="EC22" s="35">
        <v>0</v>
      </c>
      <c r="ED22" s="36"/>
      <c r="EE22" s="35">
        <v>0</v>
      </c>
      <c r="EG22" s="31">
        <v>19</v>
      </c>
      <c r="EH22" s="32">
        <v>1</v>
      </c>
      <c r="EI22" s="33"/>
      <c r="EJ22" s="34"/>
      <c r="EK22" s="35">
        <v>0</v>
      </c>
      <c r="EL22" s="36"/>
      <c r="EM22" s="35">
        <v>0</v>
      </c>
      <c r="EO22" s="31">
        <v>19</v>
      </c>
      <c r="EP22" s="32">
        <v>1</v>
      </c>
      <c r="EQ22" s="33"/>
      <c r="ER22" s="34"/>
      <c r="ES22" s="35">
        <v>0</v>
      </c>
      <c r="ET22" s="36"/>
      <c r="EU22" s="35">
        <v>0</v>
      </c>
      <c r="EW22" s="31">
        <v>19</v>
      </c>
      <c r="EX22" s="32">
        <v>1</v>
      </c>
      <c r="EY22" s="33"/>
      <c r="EZ22" s="34"/>
      <c r="FA22" s="35">
        <v>0</v>
      </c>
      <c r="FB22" s="36"/>
      <c r="FC22" s="35">
        <v>0</v>
      </c>
      <c r="FE22" s="31">
        <v>19</v>
      </c>
      <c r="FF22" s="32">
        <v>1</v>
      </c>
      <c r="FG22" s="33"/>
      <c r="FH22" s="34"/>
      <c r="FI22" s="35">
        <v>0</v>
      </c>
      <c r="FJ22" s="36"/>
      <c r="FK22" s="35">
        <v>0</v>
      </c>
      <c r="FM22" s="31">
        <v>19</v>
      </c>
      <c r="FN22" s="32">
        <v>1</v>
      </c>
      <c r="FO22" s="33"/>
      <c r="FP22" s="34"/>
      <c r="FQ22" s="35">
        <v>0</v>
      </c>
      <c r="FR22" s="36"/>
      <c r="FS22" s="35">
        <v>0</v>
      </c>
      <c r="FU22" s="31">
        <v>19</v>
      </c>
      <c r="FV22" s="32">
        <v>1</v>
      </c>
      <c r="FW22" s="33"/>
      <c r="FX22" s="34"/>
      <c r="FY22" s="35">
        <v>0</v>
      </c>
      <c r="FZ22" s="36"/>
      <c r="GA22" s="35">
        <v>0</v>
      </c>
      <c r="GC22" s="31">
        <v>19</v>
      </c>
      <c r="GD22" s="32">
        <v>1</v>
      </c>
      <c r="GE22" s="33"/>
      <c r="GF22" s="34"/>
      <c r="GG22" s="35">
        <v>0</v>
      </c>
      <c r="GH22" s="36"/>
      <c r="GI22" s="35">
        <v>0</v>
      </c>
      <c r="GK22" s="31">
        <v>19</v>
      </c>
      <c r="GL22" s="32">
        <v>1</v>
      </c>
      <c r="GM22" s="33"/>
      <c r="GN22" s="34"/>
      <c r="GO22" s="35">
        <v>0</v>
      </c>
      <c r="GP22" s="36"/>
      <c r="GQ22" s="35">
        <v>0</v>
      </c>
    </row>
    <row r="23" spans="1:19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  <c r="CC23" s="2">
        <v>20</v>
      </c>
      <c r="CD23" s="1">
        <v>1</v>
      </c>
      <c r="CE23" s="9"/>
      <c r="CF23" s="11"/>
      <c r="CG23" s="5">
        <f t="shared" si="20"/>
        <v>0</v>
      </c>
      <c r="CH23" s="14"/>
      <c r="CI23" s="5">
        <f t="shared" si="21"/>
        <v>0</v>
      </c>
      <c r="CK23" s="2">
        <v>20</v>
      </c>
      <c r="CL23" s="1">
        <v>1</v>
      </c>
      <c r="CM23" s="9"/>
      <c r="CN23" s="11"/>
      <c r="CO23" s="5">
        <f t="shared" si="22"/>
        <v>0</v>
      </c>
      <c r="CP23" s="14"/>
      <c r="CQ23" s="5">
        <f t="shared" si="23"/>
        <v>0</v>
      </c>
      <c r="CS23" s="31">
        <v>20</v>
      </c>
      <c r="CT23" s="32">
        <v>1</v>
      </c>
      <c r="CU23" s="33"/>
      <c r="CV23" s="34"/>
      <c r="CW23" s="35">
        <v>0</v>
      </c>
      <c r="CX23" s="36"/>
      <c r="CY23" s="35">
        <v>0</v>
      </c>
      <c r="DA23" s="31">
        <v>20</v>
      </c>
      <c r="DB23" s="32">
        <v>1</v>
      </c>
      <c r="DC23" s="33"/>
      <c r="DD23" s="34"/>
      <c r="DE23" s="35">
        <v>0</v>
      </c>
      <c r="DF23" s="36"/>
      <c r="DG23" s="35">
        <v>0</v>
      </c>
      <c r="DI23" s="31">
        <v>20</v>
      </c>
      <c r="DJ23" s="32">
        <v>1</v>
      </c>
      <c r="DK23" s="33"/>
      <c r="DL23" s="34"/>
      <c r="DM23" s="35">
        <v>0</v>
      </c>
      <c r="DN23" s="36"/>
      <c r="DO23" s="35">
        <v>0</v>
      </c>
      <c r="DQ23" s="31">
        <v>20</v>
      </c>
      <c r="DR23" s="32">
        <v>1</v>
      </c>
      <c r="DS23" s="33"/>
      <c r="DT23" s="34"/>
      <c r="DU23" s="35">
        <v>0</v>
      </c>
      <c r="DV23" s="36"/>
      <c r="DW23" s="35">
        <v>0</v>
      </c>
      <c r="DY23" s="31">
        <v>20</v>
      </c>
      <c r="DZ23" s="32">
        <v>1</v>
      </c>
      <c r="EA23" s="33"/>
      <c r="EB23" s="34"/>
      <c r="EC23" s="35">
        <v>0</v>
      </c>
      <c r="ED23" s="36"/>
      <c r="EE23" s="35">
        <v>0</v>
      </c>
      <c r="EG23" s="31">
        <v>20</v>
      </c>
      <c r="EH23" s="32">
        <v>1</v>
      </c>
      <c r="EI23" s="33"/>
      <c r="EJ23" s="34"/>
      <c r="EK23" s="35">
        <v>0</v>
      </c>
      <c r="EL23" s="36"/>
      <c r="EM23" s="35">
        <v>0</v>
      </c>
      <c r="EO23" s="31">
        <v>20</v>
      </c>
      <c r="EP23" s="32">
        <v>1</v>
      </c>
      <c r="EQ23" s="33"/>
      <c r="ER23" s="34"/>
      <c r="ES23" s="35">
        <v>0</v>
      </c>
      <c r="ET23" s="36"/>
      <c r="EU23" s="35">
        <v>0</v>
      </c>
      <c r="EW23" s="31">
        <v>20</v>
      </c>
      <c r="EX23" s="32">
        <v>1</v>
      </c>
      <c r="EY23" s="33"/>
      <c r="EZ23" s="34"/>
      <c r="FA23" s="35">
        <v>0</v>
      </c>
      <c r="FB23" s="36"/>
      <c r="FC23" s="35">
        <v>0</v>
      </c>
      <c r="FE23" s="31">
        <v>20</v>
      </c>
      <c r="FF23" s="32">
        <v>1</v>
      </c>
      <c r="FG23" s="33"/>
      <c r="FH23" s="34"/>
      <c r="FI23" s="35">
        <v>0</v>
      </c>
      <c r="FJ23" s="36"/>
      <c r="FK23" s="35">
        <v>0</v>
      </c>
      <c r="FM23" s="31">
        <v>20</v>
      </c>
      <c r="FN23" s="32">
        <v>1</v>
      </c>
      <c r="FO23" s="33"/>
      <c r="FP23" s="34"/>
      <c r="FQ23" s="35">
        <v>0</v>
      </c>
      <c r="FR23" s="36"/>
      <c r="FS23" s="35">
        <v>0</v>
      </c>
      <c r="FU23" s="31">
        <v>20</v>
      </c>
      <c r="FV23" s="32">
        <v>1</v>
      </c>
      <c r="FW23" s="33"/>
      <c r="FX23" s="34"/>
      <c r="FY23" s="35">
        <v>0</v>
      </c>
      <c r="FZ23" s="36"/>
      <c r="GA23" s="35">
        <v>0</v>
      </c>
      <c r="GC23" s="31">
        <v>20</v>
      </c>
      <c r="GD23" s="32">
        <v>1</v>
      </c>
      <c r="GE23" s="33"/>
      <c r="GF23" s="34"/>
      <c r="GG23" s="35">
        <v>0</v>
      </c>
      <c r="GH23" s="36"/>
      <c r="GI23" s="35">
        <v>0</v>
      </c>
      <c r="GK23" s="31">
        <v>20</v>
      </c>
      <c r="GL23" s="32">
        <v>1</v>
      </c>
      <c r="GM23" s="33"/>
      <c r="GN23" s="34"/>
      <c r="GO23" s="35">
        <v>0</v>
      </c>
      <c r="GP23" s="36"/>
      <c r="GQ23" s="35">
        <v>0</v>
      </c>
    </row>
    <row r="24" spans="1:19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  <c r="CC24" s="2">
        <v>21</v>
      </c>
      <c r="CD24" s="1">
        <v>1</v>
      </c>
      <c r="CE24" s="9"/>
      <c r="CF24" s="11"/>
      <c r="CG24" s="5">
        <f t="shared" si="20"/>
        <v>0</v>
      </c>
      <c r="CH24" s="14"/>
      <c r="CI24" s="5">
        <f t="shared" si="21"/>
        <v>0</v>
      </c>
      <c r="CK24" s="2">
        <v>21</v>
      </c>
      <c r="CL24" s="1">
        <v>1</v>
      </c>
      <c r="CM24" s="9"/>
      <c r="CN24" s="11"/>
      <c r="CO24" s="5">
        <f t="shared" si="22"/>
        <v>0</v>
      </c>
      <c r="CP24" s="14"/>
      <c r="CQ24" s="5">
        <f t="shared" si="23"/>
        <v>0</v>
      </c>
      <c r="CS24" s="31">
        <v>21</v>
      </c>
      <c r="CT24" s="32">
        <v>1</v>
      </c>
      <c r="CU24" s="33"/>
      <c r="CV24" s="34"/>
      <c r="CW24" s="35">
        <v>0</v>
      </c>
      <c r="CX24" s="36"/>
      <c r="CY24" s="35">
        <v>0</v>
      </c>
      <c r="DA24" s="31">
        <v>21</v>
      </c>
      <c r="DB24" s="32">
        <v>1</v>
      </c>
      <c r="DC24" s="33"/>
      <c r="DD24" s="34"/>
      <c r="DE24" s="35">
        <v>0</v>
      </c>
      <c r="DF24" s="36"/>
      <c r="DG24" s="35">
        <v>0</v>
      </c>
      <c r="DI24" s="31">
        <v>21</v>
      </c>
      <c r="DJ24" s="32">
        <v>1</v>
      </c>
      <c r="DK24" s="33"/>
      <c r="DL24" s="34"/>
      <c r="DM24" s="35">
        <v>0</v>
      </c>
      <c r="DN24" s="36"/>
      <c r="DO24" s="35">
        <v>0</v>
      </c>
      <c r="DQ24" s="31">
        <v>21</v>
      </c>
      <c r="DR24" s="32">
        <v>1</v>
      </c>
      <c r="DS24" s="33"/>
      <c r="DT24" s="34"/>
      <c r="DU24" s="35">
        <v>0</v>
      </c>
      <c r="DV24" s="36"/>
      <c r="DW24" s="35">
        <v>0</v>
      </c>
      <c r="DY24" s="31">
        <v>21</v>
      </c>
      <c r="DZ24" s="32">
        <v>1</v>
      </c>
      <c r="EA24" s="33"/>
      <c r="EB24" s="34"/>
      <c r="EC24" s="35">
        <v>0</v>
      </c>
      <c r="ED24" s="36"/>
      <c r="EE24" s="35">
        <v>0</v>
      </c>
      <c r="EG24" s="31">
        <v>21</v>
      </c>
      <c r="EH24" s="32">
        <v>1</v>
      </c>
      <c r="EI24" s="33"/>
      <c r="EJ24" s="34"/>
      <c r="EK24" s="35">
        <v>0</v>
      </c>
      <c r="EL24" s="36"/>
      <c r="EM24" s="35">
        <v>0</v>
      </c>
      <c r="EO24" s="31">
        <v>21</v>
      </c>
      <c r="EP24" s="32">
        <v>1</v>
      </c>
      <c r="EQ24" s="33"/>
      <c r="ER24" s="34"/>
      <c r="ES24" s="35">
        <v>0</v>
      </c>
      <c r="ET24" s="36"/>
      <c r="EU24" s="35">
        <v>0</v>
      </c>
      <c r="EW24" s="31">
        <v>21</v>
      </c>
      <c r="EX24" s="32">
        <v>1</v>
      </c>
      <c r="EY24" s="33"/>
      <c r="EZ24" s="34"/>
      <c r="FA24" s="35">
        <v>0</v>
      </c>
      <c r="FB24" s="36"/>
      <c r="FC24" s="35">
        <v>0</v>
      </c>
      <c r="FE24" s="31">
        <v>21</v>
      </c>
      <c r="FF24" s="32">
        <v>1</v>
      </c>
      <c r="FG24" s="33"/>
      <c r="FH24" s="34"/>
      <c r="FI24" s="35">
        <v>0</v>
      </c>
      <c r="FJ24" s="36"/>
      <c r="FK24" s="35">
        <v>0</v>
      </c>
      <c r="FM24" s="31">
        <v>21</v>
      </c>
      <c r="FN24" s="32">
        <v>1</v>
      </c>
      <c r="FO24" s="33"/>
      <c r="FP24" s="34"/>
      <c r="FQ24" s="35">
        <v>0</v>
      </c>
      <c r="FR24" s="36"/>
      <c r="FS24" s="35">
        <v>0</v>
      </c>
      <c r="FU24" s="31">
        <v>21</v>
      </c>
      <c r="FV24" s="32">
        <v>1</v>
      </c>
      <c r="FW24" s="33"/>
      <c r="FX24" s="34"/>
      <c r="FY24" s="35">
        <v>0</v>
      </c>
      <c r="FZ24" s="36"/>
      <c r="GA24" s="35">
        <v>0</v>
      </c>
      <c r="GC24" s="31">
        <v>21</v>
      </c>
      <c r="GD24" s="32">
        <v>1</v>
      </c>
      <c r="GE24" s="33"/>
      <c r="GF24" s="34"/>
      <c r="GG24" s="35">
        <v>0</v>
      </c>
      <c r="GH24" s="36"/>
      <c r="GI24" s="35">
        <v>0</v>
      </c>
      <c r="GK24" s="31">
        <v>21</v>
      </c>
      <c r="GL24" s="32">
        <v>1</v>
      </c>
      <c r="GM24" s="33"/>
      <c r="GN24" s="34"/>
      <c r="GO24" s="35">
        <v>0</v>
      </c>
      <c r="GP24" s="36"/>
      <c r="GQ24" s="35">
        <v>0</v>
      </c>
    </row>
    <row r="25" spans="1:19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  <c r="CC25" s="2">
        <v>22</v>
      </c>
      <c r="CD25" s="1">
        <v>1</v>
      </c>
      <c r="CE25" s="9"/>
      <c r="CF25" s="11"/>
      <c r="CG25" s="5">
        <f t="shared" si="20"/>
        <v>0</v>
      </c>
      <c r="CH25" s="14"/>
      <c r="CI25" s="5">
        <f t="shared" si="21"/>
        <v>0</v>
      </c>
      <c r="CK25" s="2">
        <v>22</v>
      </c>
      <c r="CL25" s="1">
        <v>1</v>
      </c>
      <c r="CM25" s="9"/>
      <c r="CN25" s="11"/>
      <c r="CO25" s="5">
        <f t="shared" si="22"/>
        <v>0</v>
      </c>
      <c r="CP25" s="14"/>
      <c r="CQ25" s="5">
        <f t="shared" si="23"/>
        <v>0</v>
      </c>
      <c r="CS25" s="31">
        <v>22</v>
      </c>
      <c r="CT25" s="32">
        <v>1</v>
      </c>
      <c r="CU25" s="33"/>
      <c r="CV25" s="34"/>
      <c r="CW25" s="35">
        <v>0</v>
      </c>
      <c r="CX25" s="36"/>
      <c r="CY25" s="35">
        <v>0</v>
      </c>
      <c r="DA25" s="31">
        <v>22</v>
      </c>
      <c r="DB25" s="32">
        <v>1</v>
      </c>
      <c r="DC25" s="33"/>
      <c r="DD25" s="34"/>
      <c r="DE25" s="35">
        <v>0</v>
      </c>
      <c r="DF25" s="36"/>
      <c r="DG25" s="35">
        <v>0</v>
      </c>
      <c r="DI25" s="31">
        <v>22</v>
      </c>
      <c r="DJ25" s="32">
        <v>1</v>
      </c>
      <c r="DK25" s="33"/>
      <c r="DL25" s="34"/>
      <c r="DM25" s="35">
        <v>0</v>
      </c>
      <c r="DN25" s="36"/>
      <c r="DO25" s="35">
        <v>0</v>
      </c>
      <c r="DQ25" s="31">
        <v>22</v>
      </c>
      <c r="DR25" s="32">
        <v>1</v>
      </c>
      <c r="DS25" s="33"/>
      <c r="DT25" s="34"/>
      <c r="DU25" s="35">
        <v>0</v>
      </c>
      <c r="DV25" s="36"/>
      <c r="DW25" s="35">
        <v>0</v>
      </c>
      <c r="DY25" s="31">
        <v>22</v>
      </c>
      <c r="DZ25" s="32">
        <v>1</v>
      </c>
      <c r="EA25" s="33"/>
      <c r="EB25" s="34"/>
      <c r="EC25" s="35">
        <v>0</v>
      </c>
      <c r="ED25" s="36"/>
      <c r="EE25" s="35">
        <v>0</v>
      </c>
      <c r="EG25" s="31">
        <v>22</v>
      </c>
      <c r="EH25" s="32">
        <v>1</v>
      </c>
      <c r="EI25" s="33"/>
      <c r="EJ25" s="34"/>
      <c r="EK25" s="35">
        <v>0</v>
      </c>
      <c r="EL25" s="36"/>
      <c r="EM25" s="35">
        <v>0</v>
      </c>
      <c r="EO25" s="31">
        <v>22</v>
      </c>
      <c r="EP25" s="32">
        <v>1</v>
      </c>
      <c r="EQ25" s="33"/>
      <c r="ER25" s="34"/>
      <c r="ES25" s="35">
        <v>0</v>
      </c>
      <c r="ET25" s="36"/>
      <c r="EU25" s="35">
        <v>0</v>
      </c>
      <c r="EW25" s="31">
        <v>22</v>
      </c>
      <c r="EX25" s="32">
        <v>1</v>
      </c>
      <c r="EY25" s="33"/>
      <c r="EZ25" s="34"/>
      <c r="FA25" s="35">
        <v>0</v>
      </c>
      <c r="FB25" s="36"/>
      <c r="FC25" s="35">
        <v>0</v>
      </c>
      <c r="FE25" s="31">
        <v>22</v>
      </c>
      <c r="FF25" s="32">
        <v>1</v>
      </c>
      <c r="FG25" s="33"/>
      <c r="FH25" s="34"/>
      <c r="FI25" s="35">
        <v>0</v>
      </c>
      <c r="FJ25" s="36"/>
      <c r="FK25" s="35">
        <v>0</v>
      </c>
      <c r="FM25" s="31">
        <v>22</v>
      </c>
      <c r="FN25" s="32">
        <v>1</v>
      </c>
      <c r="FO25" s="33"/>
      <c r="FP25" s="34"/>
      <c r="FQ25" s="35">
        <v>0</v>
      </c>
      <c r="FR25" s="36"/>
      <c r="FS25" s="35">
        <v>0</v>
      </c>
      <c r="FU25" s="31">
        <v>22</v>
      </c>
      <c r="FV25" s="32">
        <v>1</v>
      </c>
      <c r="FW25" s="33"/>
      <c r="FX25" s="34"/>
      <c r="FY25" s="35">
        <v>0</v>
      </c>
      <c r="FZ25" s="36"/>
      <c r="GA25" s="35">
        <v>0</v>
      </c>
      <c r="GC25" s="31">
        <v>22</v>
      </c>
      <c r="GD25" s="32">
        <v>1</v>
      </c>
      <c r="GE25" s="33"/>
      <c r="GF25" s="34"/>
      <c r="GG25" s="35">
        <v>0</v>
      </c>
      <c r="GH25" s="36"/>
      <c r="GI25" s="35">
        <v>0</v>
      </c>
      <c r="GK25" s="31">
        <v>22</v>
      </c>
      <c r="GL25" s="32">
        <v>1</v>
      </c>
      <c r="GM25" s="33"/>
      <c r="GN25" s="34"/>
      <c r="GO25" s="35">
        <v>0</v>
      </c>
      <c r="GP25" s="36"/>
      <c r="GQ25" s="35">
        <v>0</v>
      </c>
    </row>
    <row r="26" spans="1:19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  <c r="CC26" s="149" t="s">
        <v>37</v>
      </c>
      <c r="CD26" s="152"/>
      <c r="CE26" s="9">
        <f>SUM(CE4:CE25)</f>
        <v>0</v>
      </c>
      <c r="CF26" s="12">
        <f>SUM(CF4:CF25)</f>
        <v>0</v>
      </c>
      <c r="CG26" s="5"/>
      <c r="CH26" s="14">
        <f>SUM(CH4:CH25)</f>
        <v>0</v>
      </c>
      <c r="CI26" s="5"/>
      <c r="CK26" s="149" t="s">
        <v>37</v>
      </c>
      <c r="CL26" s="152"/>
      <c r="CM26" s="9">
        <f>SUM(CM4:CM25)</f>
        <v>0</v>
      </c>
      <c r="CN26" s="12">
        <f>SUM(CN4:CN25)</f>
        <v>0</v>
      </c>
      <c r="CO26" s="5"/>
      <c r="CP26" s="14">
        <f>SUM(CP4:CP25)</f>
        <v>0</v>
      </c>
      <c r="CQ26" s="5"/>
      <c r="CS26" s="149" t="s">
        <v>37</v>
      </c>
      <c r="CT26" s="152"/>
      <c r="CU26" s="9">
        <f>SUM(CU4:CU25)</f>
        <v>0</v>
      </c>
      <c r="CV26" s="12">
        <f>SUM(CV4:CV25)</f>
        <v>0</v>
      </c>
      <c r="CW26" s="5"/>
      <c r="CX26" s="14">
        <f>SUM(CX4:CX25)</f>
        <v>0</v>
      </c>
      <c r="CY26" s="5"/>
      <c r="DA26" s="149" t="s">
        <v>37</v>
      </c>
      <c r="DB26" s="152"/>
      <c r="DC26" s="9">
        <f>SUM(DC4:DC25)</f>
        <v>0</v>
      </c>
      <c r="DD26" s="12">
        <f>SUM(DD4:DD25)</f>
        <v>0</v>
      </c>
      <c r="DE26" s="5"/>
      <c r="DF26" s="14">
        <f>SUM(DF4:DF25)</f>
        <v>0</v>
      </c>
      <c r="DG26" s="5"/>
      <c r="DI26" s="149" t="s">
        <v>37</v>
      </c>
      <c r="DJ26" s="152"/>
      <c r="DK26" s="9">
        <f>SUM(DK4:DK25)</f>
        <v>0</v>
      </c>
      <c r="DL26" s="12">
        <f>SUM(DL4:DL25)</f>
        <v>0</v>
      </c>
      <c r="DM26" s="5"/>
      <c r="DN26" s="14">
        <f>SUM(DN4:DN25)</f>
        <v>0</v>
      </c>
      <c r="DO26" s="5"/>
      <c r="DQ26" s="149" t="s">
        <v>37</v>
      </c>
      <c r="DR26" s="152"/>
      <c r="DS26" s="9">
        <f>SUM(DS4:DS25)</f>
        <v>0</v>
      </c>
      <c r="DT26" s="12">
        <f>SUM(DT4:DT25)</f>
        <v>0</v>
      </c>
      <c r="DU26" s="5"/>
      <c r="DV26" s="14">
        <f>SUM(DV4:DV25)</f>
        <v>0</v>
      </c>
      <c r="DW26" s="5"/>
      <c r="DY26" s="149" t="s">
        <v>37</v>
      </c>
      <c r="DZ26" s="152"/>
      <c r="EA26" s="9">
        <f>SUM(EA4:EA25)</f>
        <v>0</v>
      </c>
      <c r="EB26" s="12">
        <f>SUM(EB4:EB25)</f>
        <v>0</v>
      </c>
      <c r="EC26" s="5"/>
      <c r="ED26" s="14">
        <f>SUM(ED4:ED25)</f>
        <v>0</v>
      </c>
      <c r="EE26" s="5"/>
      <c r="EG26" s="149" t="s">
        <v>37</v>
      </c>
      <c r="EH26" s="152"/>
      <c r="EI26" s="9">
        <f>SUM(EI4:EI25)</f>
        <v>0</v>
      </c>
      <c r="EJ26" s="12">
        <f>SUM(EJ4:EJ25)</f>
        <v>0</v>
      </c>
      <c r="EK26" s="5"/>
      <c r="EL26" s="14">
        <f>SUM(EL4:EL25)</f>
        <v>0</v>
      </c>
      <c r="EM26" s="5"/>
      <c r="EO26" s="149" t="s">
        <v>37</v>
      </c>
      <c r="EP26" s="152"/>
      <c r="EQ26" s="9">
        <f>SUM(EQ4:EQ25)</f>
        <v>0</v>
      </c>
      <c r="ER26" s="12">
        <f>SUM(ER4:ER25)</f>
        <v>0</v>
      </c>
      <c r="ES26" s="5"/>
      <c r="ET26" s="14">
        <f>SUM(ET4:ET25)</f>
        <v>0</v>
      </c>
      <c r="EU26" s="5"/>
      <c r="EW26" s="149" t="s">
        <v>37</v>
      </c>
      <c r="EX26" s="152"/>
      <c r="EY26" s="9">
        <f>SUM(EY4:EY25)</f>
        <v>0</v>
      </c>
      <c r="EZ26" s="12">
        <f>SUM(EZ4:EZ25)</f>
        <v>0</v>
      </c>
      <c r="FA26" s="5"/>
      <c r="FB26" s="14">
        <f>SUM(FB4:FB25)</f>
        <v>0</v>
      </c>
      <c r="FC26" s="5"/>
      <c r="FE26" s="149" t="s">
        <v>37</v>
      </c>
      <c r="FF26" s="152"/>
      <c r="FG26" s="9">
        <f>SUM(FG4:FG25)</f>
        <v>0</v>
      </c>
      <c r="FH26" s="12">
        <f>SUM(FH4:FH25)</f>
        <v>0</v>
      </c>
      <c r="FI26" s="5"/>
      <c r="FJ26" s="14">
        <f>SUM(FJ4:FJ25)</f>
        <v>0</v>
      </c>
      <c r="FK26" s="5"/>
      <c r="FM26" s="149" t="s">
        <v>37</v>
      </c>
      <c r="FN26" s="152"/>
      <c r="FO26" s="9">
        <f>SUM(FO4:FO25)</f>
        <v>0</v>
      </c>
      <c r="FP26" s="12">
        <f>SUM(FP4:FP25)</f>
        <v>0</v>
      </c>
      <c r="FQ26" s="5"/>
      <c r="FR26" s="14">
        <f>SUM(FR4:FR25)</f>
        <v>0</v>
      </c>
      <c r="FS26" s="5"/>
      <c r="FU26" s="149" t="s">
        <v>37</v>
      </c>
      <c r="FV26" s="152"/>
      <c r="FW26" s="9">
        <f>SUM(FW4:FW25)</f>
        <v>0</v>
      </c>
      <c r="FX26" s="12">
        <f>SUM(FX4:FX25)</f>
        <v>0</v>
      </c>
      <c r="FY26" s="5"/>
      <c r="FZ26" s="14">
        <f>SUM(FZ4:FZ25)</f>
        <v>0</v>
      </c>
      <c r="GA26" s="5"/>
      <c r="GC26" s="149" t="s">
        <v>37</v>
      </c>
      <c r="GD26" s="152"/>
      <c r="GE26" s="9">
        <f>SUM(GE4:GE25)</f>
        <v>0</v>
      </c>
      <c r="GF26" s="12">
        <f>SUM(GF4:GF25)</f>
        <v>0</v>
      </c>
      <c r="GG26" s="5"/>
      <c r="GH26" s="14">
        <f>SUM(GH4:GH25)</f>
        <v>0</v>
      </c>
      <c r="GI26" s="5"/>
      <c r="GK26" s="149" t="s">
        <v>37</v>
      </c>
      <c r="GL26" s="152"/>
      <c r="GM26" s="9">
        <f>SUM(GM4:GM25)</f>
        <v>0</v>
      </c>
      <c r="GN26" s="12">
        <f>SUM(GN4:GN25)</f>
        <v>0</v>
      </c>
      <c r="GO26" s="5"/>
      <c r="GP26" s="14">
        <f>SUM(GP4:GP25)</f>
        <v>0</v>
      </c>
      <c r="GQ26" s="5"/>
    </row>
    <row r="27" spans="1:19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  <c r="CC27" s="149" t="s">
        <v>12</v>
      </c>
      <c r="CD27" s="150"/>
      <c r="CE27" s="150"/>
      <c r="CF27" s="150"/>
      <c r="CG27" s="150"/>
      <c r="CH27" s="150"/>
      <c r="CI27" s="151"/>
      <c r="CK27" s="149" t="s">
        <v>12</v>
      </c>
      <c r="CL27" s="150"/>
      <c r="CM27" s="150"/>
      <c r="CN27" s="150"/>
      <c r="CO27" s="150"/>
      <c r="CP27" s="150"/>
      <c r="CQ27" s="151"/>
      <c r="CS27" s="149" t="s">
        <v>12</v>
      </c>
      <c r="CT27" s="150"/>
      <c r="CU27" s="150"/>
      <c r="CV27" s="150"/>
      <c r="CW27" s="150"/>
      <c r="CX27" s="150"/>
      <c r="CY27" s="151"/>
      <c r="DA27" s="149" t="s">
        <v>12</v>
      </c>
      <c r="DB27" s="150"/>
      <c r="DC27" s="150"/>
      <c r="DD27" s="150"/>
      <c r="DE27" s="150"/>
      <c r="DF27" s="150"/>
      <c r="DG27" s="151"/>
      <c r="DI27" s="149" t="s">
        <v>12</v>
      </c>
      <c r="DJ27" s="150"/>
      <c r="DK27" s="150"/>
      <c r="DL27" s="150"/>
      <c r="DM27" s="150"/>
      <c r="DN27" s="150"/>
      <c r="DO27" s="151"/>
      <c r="DQ27" s="149" t="s">
        <v>12</v>
      </c>
      <c r="DR27" s="150"/>
      <c r="DS27" s="150"/>
      <c r="DT27" s="150"/>
      <c r="DU27" s="150"/>
      <c r="DV27" s="150"/>
      <c r="DW27" s="151"/>
      <c r="DY27" s="149" t="s">
        <v>12</v>
      </c>
      <c r="DZ27" s="150"/>
      <c r="EA27" s="150"/>
      <c r="EB27" s="150"/>
      <c r="EC27" s="150"/>
      <c r="ED27" s="150"/>
      <c r="EE27" s="151"/>
      <c r="EG27" s="149" t="s">
        <v>12</v>
      </c>
      <c r="EH27" s="150"/>
      <c r="EI27" s="150"/>
      <c r="EJ27" s="150"/>
      <c r="EK27" s="150"/>
      <c r="EL27" s="150"/>
      <c r="EM27" s="151"/>
      <c r="EO27" s="149" t="s">
        <v>12</v>
      </c>
      <c r="EP27" s="150"/>
      <c r="EQ27" s="150"/>
      <c r="ER27" s="150"/>
      <c r="ES27" s="150"/>
      <c r="ET27" s="150"/>
      <c r="EU27" s="151"/>
      <c r="EW27" s="149" t="s">
        <v>12</v>
      </c>
      <c r="EX27" s="150"/>
      <c r="EY27" s="150"/>
      <c r="EZ27" s="150"/>
      <c r="FA27" s="150"/>
      <c r="FB27" s="150"/>
      <c r="FC27" s="151"/>
      <c r="FE27" s="149" t="s">
        <v>12</v>
      </c>
      <c r="FF27" s="150"/>
      <c r="FG27" s="150"/>
      <c r="FH27" s="150"/>
      <c r="FI27" s="150"/>
      <c r="FJ27" s="150"/>
      <c r="FK27" s="151"/>
      <c r="FM27" s="149" t="s">
        <v>12</v>
      </c>
      <c r="FN27" s="150"/>
      <c r="FO27" s="150"/>
      <c r="FP27" s="150"/>
      <c r="FQ27" s="150"/>
      <c r="FR27" s="150"/>
      <c r="FS27" s="151"/>
      <c r="FU27" s="149" t="s">
        <v>12</v>
      </c>
      <c r="FV27" s="150"/>
      <c r="FW27" s="150"/>
      <c r="FX27" s="150"/>
      <c r="FY27" s="150"/>
      <c r="FZ27" s="150"/>
      <c r="GA27" s="151"/>
      <c r="GC27" s="149" t="s">
        <v>12</v>
      </c>
      <c r="GD27" s="150"/>
      <c r="GE27" s="150"/>
      <c r="GF27" s="150"/>
      <c r="GG27" s="150"/>
      <c r="GH27" s="150"/>
      <c r="GI27" s="151"/>
      <c r="GK27" s="149" t="s">
        <v>12</v>
      </c>
      <c r="GL27" s="150"/>
      <c r="GM27" s="150"/>
      <c r="GN27" s="150"/>
      <c r="GO27" s="150"/>
      <c r="GP27" s="150"/>
      <c r="GQ27" s="151"/>
    </row>
    <row r="28" spans="1:19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4">K28-L28</f>
        <v>0</v>
      </c>
      <c r="N28" s="14"/>
      <c r="O28" s="5">
        <f t="shared" ref="O28:O33" si="25">K28-N28</f>
        <v>0</v>
      </c>
      <c r="Q28" s="2">
        <v>1</v>
      </c>
      <c r="R28" s="1">
        <v>1</v>
      </c>
      <c r="S28" s="9"/>
      <c r="T28" s="10"/>
      <c r="U28" s="5">
        <f t="shared" ref="U28:U33" si="26">S28-T28</f>
        <v>0</v>
      </c>
      <c r="V28" s="14"/>
      <c r="W28" s="5">
        <f t="shared" ref="W28:W33" si="27">S28-V28</f>
        <v>0</v>
      </c>
      <c r="Y28" s="2">
        <v>1</v>
      </c>
      <c r="Z28" s="1">
        <v>1</v>
      </c>
      <c r="AA28" s="9"/>
      <c r="AB28" s="10"/>
      <c r="AC28" s="5">
        <f t="shared" ref="AC28:AC33" si="28">AA28-AB28</f>
        <v>0</v>
      </c>
      <c r="AD28" s="14"/>
      <c r="AE28" s="5">
        <f t="shared" ref="AE28:AE33" si="29">AA28-AD28</f>
        <v>0</v>
      </c>
      <c r="AG28" s="2">
        <v>1</v>
      </c>
      <c r="AH28" s="1">
        <v>1</v>
      </c>
      <c r="AI28" s="9"/>
      <c r="AJ28" s="10"/>
      <c r="AK28" s="5">
        <f t="shared" ref="AK28:AK33" si="30">AI28-AJ28</f>
        <v>0</v>
      </c>
      <c r="AL28" s="14"/>
      <c r="AM28" s="5">
        <f t="shared" ref="AM28:AM33" si="31">AI28-AL28</f>
        <v>0</v>
      </c>
      <c r="AO28" s="2">
        <v>1</v>
      </c>
      <c r="AP28" s="1">
        <v>1</v>
      </c>
      <c r="AQ28" s="9"/>
      <c r="AR28" s="10"/>
      <c r="AS28" s="5">
        <f t="shared" ref="AS28:AS33" si="32">AQ28-AR28</f>
        <v>0</v>
      </c>
      <c r="AT28" s="14"/>
      <c r="AU28" s="5">
        <f t="shared" ref="AU28:AU33" si="33">AQ28-AT28</f>
        <v>0</v>
      </c>
      <c r="AW28" s="2">
        <v>1</v>
      </c>
      <c r="AX28" s="1">
        <v>1</v>
      </c>
      <c r="AY28" s="9"/>
      <c r="AZ28" s="10"/>
      <c r="BA28" s="5">
        <f t="shared" ref="BA28:BA33" si="34">AY28-AZ28</f>
        <v>0</v>
      </c>
      <c r="BB28" s="14"/>
      <c r="BC28" s="5">
        <f t="shared" ref="BC28:BC33" si="35">AY28-BB28</f>
        <v>0</v>
      </c>
      <c r="BE28" s="2">
        <v>1</v>
      </c>
      <c r="BF28" s="1">
        <v>1</v>
      </c>
      <c r="BG28" s="9"/>
      <c r="BH28" s="10"/>
      <c r="BI28" s="5">
        <f t="shared" ref="BI28:BI33" si="36">BG28-BH28</f>
        <v>0</v>
      </c>
      <c r="BJ28" s="14"/>
      <c r="BK28" s="5">
        <f t="shared" ref="BK28:BK33" si="37">BG28-BJ28</f>
        <v>0</v>
      </c>
      <c r="BM28" s="2">
        <v>1</v>
      </c>
      <c r="BN28" s="1">
        <v>1</v>
      </c>
      <c r="BO28" s="9"/>
      <c r="BP28" s="10"/>
      <c r="BQ28" s="5">
        <f t="shared" ref="BQ28:BQ33" si="38">BO28-BP28</f>
        <v>0</v>
      </c>
      <c r="BR28" s="14"/>
      <c r="BS28" s="5">
        <f t="shared" ref="BS28:BS33" si="39">BO28-BR28</f>
        <v>0</v>
      </c>
      <c r="BU28" s="2">
        <v>1</v>
      </c>
      <c r="BV28" s="1">
        <v>1</v>
      </c>
      <c r="BW28" s="9"/>
      <c r="BX28" s="10"/>
      <c r="BY28" s="5">
        <f t="shared" ref="BY28:BY33" si="40">BW28-BX28</f>
        <v>0</v>
      </c>
      <c r="BZ28" s="14"/>
      <c r="CA28" s="5">
        <f t="shared" ref="CA28:CA33" si="41">BW28-BZ28</f>
        <v>0</v>
      </c>
      <c r="CC28" s="2">
        <v>1</v>
      </c>
      <c r="CD28" s="1">
        <v>1</v>
      </c>
      <c r="CE28" s="9"/>
      <c r="CF28" s="10"/>
      <c r="CG28" s="5">
        <f t="shared" ref="CG28:CG33" si="42">CE28-CF28</f>
        <v>0</v>
      </c>
      <c r="CH28" s="14"/>
      <c r="CI28" s="5">
        <f t="shared" ref="CI28:CI33" si="43">CE28-CH28</f>
        <v>0</v>
      </c>
      <c r="CK28" s="2">
        <v>1</v>
      </c>
      <c r="CL28" s="1">
        <v>1</v>
      </c>
      <c r="CM28" s="9"/>
      <c r="CN28" s="10"/>
      <c r="CO28" s="5">
        <f t="shared" ref="CO28:CO33" si="44">CM28-CN28</f>
        <v>0</v>
      </c>
      <c r="CP28" s="14"/>
      <c r="CQ28" s="5">
        <f t="shared" ref="CQ28:CQ33" si="45">CM28-CP28</f>
        <v>0</v>
      </c>
      <c r="CS28" s="2">
        <v>1</v>
      </c>
      <c r="CT28" s="1">
        <v>1</v>
      </c>
      <c r="CU28" s="9"/>
      <c r="CV28" s="10"/>
      <c r="CW28" s="5">
        <f t="shared" ref="CW28:CW33" si="46">CU28-CV28</f>
        <v>0</v>
      </c>
      <c r="CX28" s="14"/>
      <c r="CY28" s="5">
        <f t="shared" ref="CY28:CY33" si="47">CU28-CX28</f>
        <v>0</v>
      </c>
      <c r="DA28" s="2">
        <v>1</v>
      </c>
      <c r="DB28" s="1">
        <v>1</v>
      </c>
      <c r="DC28" s="9"/>
      <c r="DD28" s="10"/>
      <c r="DE28" s="5">
        <f t="shared" ref="DE28:DE33" si="48">DC28-DD28</f>
        <v>0</v>
      </c>
      <c r="DF28" s="14"/>
      <c r="DG28" s="5">
        <f t="shared" ref="DG28:DG33" si="49">DC28-DF28</f>
        <v>0</v>
      </c>
      <c r="DI28" s="2">
        <v>1</v>
      </c>
      <c r="DJ28" s="1">
        <v>1</v>
      </c>
      <c r="DK28" s="9"/>
      <c r="DL28" s="10"/>
      <c r="DM28" s="5">
        <f t="shared" ref="DM28:DM33" si="50">DK28-DL28</f>
        <v>0</v>
      </c>
      <c r="DN28" s="14"/>
      <c r="DO28" s="5">
        <f t="shared" ref="DO28:DO33" si="51">DK28-DN28</f>
        <v>0</v>
      </c>
      <c r="DQ28" s="2">
        <v>1</v>
      </c>
      <c r="DR28" s="1">
        <v>1</v>
      </c>
      <c r="DS28" s="9"/>
      <c r="DT28" s="10"/>
      <c r="DU28" s="5">
        <f t="shared" ref="DU28:DU33" si="52">DS28-DT28</f>
        <v>0</v>
      </c>
      <c r="DV28" s="14"/>
      <c r="DW28" s="5">
        <f t="shared" ref="DW28:DW33" si="53">DS28-DV28</f>
        <v>0</v>
      </c>
      <c r="DY28" s="2">
        <v>1</v>
      </c>
      <c r="DZ28" s="1">
        <v>1</v>
      </c>
      <c r="EA28" s="9"/>
      <c r="EB28" s="10"/>
      <c r="EC28" s="5">
        <f t="shared" ref="EC28:EC33" si="54">EA28-EB28</f>
        <v>0</v>
      </c>
      <c r="ED28" s="14"/>
      <c r="EE28" s="5">
        <f t="shared" ref="EE28:EE33" si="55">EA28-ED28</f>
        <v>0</v>
      </c>
      <c r="EG28" s="2">
        <v>1</v>
      </c>
      <c r="EH28" s="1">
        <v>1</v>
      </c>
      <c r="EI28" s="9"/>
      <c r="EJ28" s="10"/>
      <c r="EK28" s="5">
        <f t="shared" ref="EK28:EK33" si="56">EI28-EJ28</f>
        <v>0</v>
      </c>
      <c r="EL28" s="14"/>
      <c r="EM28" s="5">
        <f t="shared" ref="EM28:EM33" si="57">EI28-EL28</f>
        <v>0</v>
      </c>
      <c r="EO28" s="2">
        <v>1</v>
      </c>
      <c r="EP28" s="1">
        <v>1</v>
      </c>
      <c r="EQ28" s="9"/>
      <c r="ER28" s="10"/>
      <c r="ES28" s="5">
        <f t="shared" ref="ES28:ES33" si="58">EQ28-ER28</f>
        <v>0</v>
      </c>
      <c r="ET28" s="14"/>
      <c r="EU28" s="5">
        <f t="shared" ref="EU28:EU33" si="59">EQ28-ET28</f>
        <v>0</v>
      </c>
      <c r="EW28" s="2">
        <v>1</v>
      </c>
      <c r="EX28" s="1">
        <v>1</v>
      </c>
      <c r="EY28" s="9"/>
      <c r="EZ28" s="10"/>
      <c r="FA28" s="5">
        <f t="shared" ref="FA28:FA33" si="60">EY28-EZ28</f>
        <v>0</v>
      </c>
      <c r="FB28" s="14"/>
      <c r="FC28" s="5">
        <f t="shared" ref="FC28:FC33" si="61">EY28-FB28</f>
        <v>0</v>
      </c>
      <c r="FE28" s="2">
        <v>1</v>
      </c>
      <c r="FF28" s="1">
        <v>1</v>
      </c>
      <c r="FG28" s="9"/>
      <c r="FH28" s="10"/>
      <c r="FI28" s="5">
        <f t="shared" ref="FI28:FI33" si="62">FG28-FH28</f>
        <v>0</v>
      </c>
      <c r="FJ28" s="14"/>
      <c r="FK28" s="5">
        <f t="shared" ref="FK28:FK33" si="63">FG28-FJ28</f>
        <v>0</v>
      </c>
      <c r="FM28" s="2">
        <v>1</v>
      </c>
      <c r="FN28" s="1">
        <v>1</v>
      </c>
      <c r="FO28" s="9"/>
      <c r="FP28" s="10"/>
      <c r="FQ28" s="5">
        <f t="shared" ref="FQ28:FQ33" si="64">FO28-FP28</f>
        <v>0</v>
      </c>
      <c r="FR28" s="14"/>
      <c r="FS28" s="5">
        <f t="shared" ref="FS28:FS33" si="65">FO28-FR28</f>
        <v>0</v>
      </c>
      <c r="FU28" s="2">
        <v>1</v>
      </c>
      <c r="FV28" s="1">
        <v>1</v>
      </c>
      <c r="FW28" s="9"/>
      <c r="FX28" s="10"/>
      <c r="FY28" s="5">
        <f t="shared" ref="FY28:FY33" si="66">FW28-FX28</f>
        <v>0</v>
      </c>
      <c r="FZ28" s="14"/>
      <c r="GA28" s="5">
        <f t="shared" ref="GA28:GA33" si="67">FW28-FZ28</f>
        <v>0</v>
      </c>
      <c r="GC28" s="2">
        <v>1</v>
      </c>
      <c r="GD28" s="1">
        <v>1</v>
      </c>
      <c r="GE28" s="9"/>
      <c r="GF28" s="10"/>
      <c r="GG28" s="5">
        <f t="shared" ref="GG28:GG33" si="68">GE28-GF28</f>
        <v>0</v>
      </c>
      <c r="GH28" s="14"/>
      <c r="GI28" s="5">
        <f t="shared" ref="GI28:GI33" si="69">GE28-GH28</f>
        <v>0</v>
      </c>
      <c r="GK28" s="2">
        <v>1</v>
      </c>
      <c r="GL28" s="1">
        <v>1</v>
      </c>
      <c r="GM28" s="9"/>
      <c r="GN28" s="10"/>
      <c r="GO28" s="5">
        <f t="shared" ref="GO28:GO33" si="70">GM28-GN28</f>
        <v>0</v>
      </c>
      <c r="GP28" s="14"/>
      <c r="GQ28" s="5">
        <f t="shared" ref="GQ28:GQ33" si="71">GM28-GP28</f>
        <v>0</v>
      </c>
    </row>
    <row r="29" spans="1:19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4"/>
        <v>0</v>
      </c>
      <c r="N29" s="14"/>
      <c r="O29" s="5">
        <f t="shared" si="25"/>
        <v>0</v>
      </c>
      <c r="Q29" s="2">
        <v>2</v>
      </c>
      <c r="R29" s="1">
        <v>1</v>
      </c>
      <c r="S29" s="9"/>
      <c r="T29" s="10"/>
      <c r="U29" s="5">
        <f t="shared" si="26"/>
        <v>0</v>
      </c>
      <c r="V29" s="14"/>
      <c r="W29" s="5">
        <f t="shared" si="27"/>
        <v>0</v>
      </c>
      <c r="Y29" s="2">
        <v>2</v>
      </c>
      <c r="Z29" s="1">
        <v>1</v>
      </c>
      <c r="AA29" s="9"/>
      <c r="AB29" s="10"/>
      <c r="AC29" s="5">
        <f t="shared" si="28"/>
        <v>0</v>
      </c>
      <c r="AD29" s="14"/>
      <c r="AE29" s="5">
        <f t="shared" si="29"/>
        <v>0</v>
      </c>
      <c r="AG29" s="2">
        <v>2</v>
      </c>
      <c r="AH29" s="1">
        <v>1</v>
      </c>
      <c r="AI29" s="9"/>
      <c r="AJ29" s="10"/>
      <c r="AK29" s="5">
        <f t="shared" si="30"/>
        <v>0</v>
      </c>
      <c r="AL29" s="14"/>
      <c r="AM29" s="5">
        <f t="shared" si="31"/>
        <v>0</v>
      </c>
      <c r="AO29" s="2">
        <v>2</v>
      </c>
      <c r="AP29" s="1">
        <v>1</v>
      </c>
      <c r="AQ29" s="9"/>
      <c r="AR29" s="10"/>
      <c r="AS29" s="5">
        <f t="shared" si="32"/>
        <v>0</v>
      </c>
      <c r="AT29" s="14"/>
      <c r="AU29" s="5">
        <f t="shared" si="33"/>
        <v>0</v>
      </c>
      <c r="AW29" s="2">
        <v>2</v>
      </c>
      <c r="AX29" s="1">
        <v>1</v>
      </c>
      <c r="AY29" s="9"/>
      <c r="AZ29" s="10"/>
      <c r="BA29" s="5">
        <f t="shared" si="34"/>
        <v>0</v>
      </c>
      <c r="BB29" s="14"/>
      <c r="BC29" s="5">
        <f t="shared" si="35"/>
        <v>0</v>
      </c>
      <c r="BE29" s="2">
        <v>2</v>
      </c>
      <c r="BF29" s="1">
        <v>1</v>
      </c>
      <c r="BG29" s="9"/>
      <c r="BH29" s="10"/>
      <c r="BI29" s="5">
        <f t="shared" si="36"/>
        <v>0</v>
      </c>
      <c r="BJ29" s="14"/>
      <c r="BK29" s="5">
        <f t="shared" si="37"/>
        <v>0</v>
      </c>
      <c r="BM29" s="2">
        <v>2</v>
      </c>
      <c r="BN29" s="1">
        <v>1</v>
      </c>
      <c r="BO29" s="9"/>
      <c r="BP29" s="10"/>
      <c r="BQ29" s="5">
        <f t="shared" si="38"/>
        <v>0</v>
      </c>
      <c r="BR29" s="14"/>
      <c r="BS29" s="5">
        <f t="shared" si="39"/>
        <v>0</v>
      </c>
      <c r="BU29" s="2">
        <v>2</v>
      </c>
      <c r="BV29" s="1">
        <v>1</v>
      </c>
      <c r="BW29" s="9"/>
      <c r="BX29" s="10"/>
      <c r="BY29" s="5">
        <f t="shared" si="40"/>
        <v>0</v>
      </c>
      <c r="BZ29" s="14"/>
      <c r="CA29" s="5">
        <f t="shared" si="41"/>
        <v>0</v>
      </c>
      <c r="CC29" s="2">
        <v>2</v>
      </c>
      <c r="CD29" s="1">
        <v>1</v>
      </c>
      <c r="CE29" s="9"/>
      <c r="CF29" s="10"/>
      <c r="CG29" s="5">
        <f t="shared" si="42"/>
        <v>0</v>
      </c>
      <c r="CH29" s="14"/>
      <c r="CI29" s="5">
        <f t="shared" si="43"/>
        <v>0</v>
      </c>
      <c r="CK29" s="2">
        <v>2</v>
      </c>
      <c r="CL29" s="1">
        <v>1</v>
      </c>
      <c r="CM29" s="9"/>
      <c r="CN29" s="10"/>
      <c r="CO29" s="5">
        <f t="shared" si="44"/>
        <v>0</v>
      </c>
      <c r="CP29" s="14"/>
      <c r="CQ29" s="5">
        <f t="shared" si="45"/>
        <v>0</v>
      </c>
      <c r="CS29" s="2">
        <v>2</v>
      </c>
      <c r="CT29" s="1">
        <v>1</v>
      </c>
      <c r="CU29" s="9"/>
      <c r="CV29" s="10"/>
      <c r="CW29" s="5">
        <f t="shared" si="46"/>
        <v>0</v>
      </c>
      <c r="CX29" s="14"/>
      <c r="CY29" s="5">
        <f t="shared" si="47"/>
        <v>0</v>
      </c>
      <c r="DA29" s="2">
        <v>2</v>
      </c>
      <c r="DB29" s="1">
        <v>1</v>
      </c>
      <c r="DC29" s="9"/>
      <c r="DD29" s="10"/>
      <c r="DE29" s="5">
        <f t="shared" si="48"/>
        <v>0</v>
      </c>
      <c r="DF29" s="14"/>
      <c r="DG29" s="5">
        <f t="shared" si="49"/>
        <v>0</v>
      </c>
      <c r="DI29" s="2">
        <v>2</v>
      </c>
      <c r="DJ29" s="1">
        <v>1</v>
      </c>
      <c r="DK29" s="9"/>
      <c r="DL29" s="10"/>
      <c r="DM29" s="5">
        <f t="shared" si="50"/>
        <v>0</v>
      </c>
      <c r="DN29" s="14"/>
      <c r="DO29" s="5">
        <f t="shared" si="51"/>
        <v>0</v>
      </c>
      <c r="DQ29" s="2">
        <v>2</v>
      </c>
      <c r="DR29" s="1">
        <v>1</v>
      </c>
      <c r="DS29" s="9"/>
      <c r="DT29" s="10"/>
      <c r="DU29" s="5">
        <f t="shared" si="52"/>
        <v>0</v>
      </c>
      <c r="DV29" s="14"/>
      <c r="DW29" s="5">
        <f t="shared" si="53"/>
        <v>0</v>
      </c>
      <c r="DY29" s="2">
        <v>2</v>
      </c>
      <c r="DZ29" s="1">
        <v>1</v>
      </c>
      <c r="EA29" s="9"/>
      <c r="EB29" s="10"/>
      <c r="EC29" s="5">
        <f t="shared" si="54"/>
        <v>0</v>
      </c>
      <c r="ED29" s="14"/>
      <c r="EE29" s="5">
        <f t="shared" si="55"/>
        <v>0</v>
      </c>
      <c r="EG29" s="2">
        <v>2</v>
      </c>
      <c r="EH29" s="1">
        <v>1</v>
      </c>
      <c r="EI29" s="9"/>
      <c r="EJ29" s="10"/>
      <c r="EK29" s="5">
        <f t="shared" si="56"/>
        <v>0</v>
      </c>
      <c r="EL29" s="14"/>
      <c r="EM29" s="5">
        <f t="shared" si="57"/>
        <v>0</v>
      </c>
      <c r="EO29" s="2">
        <v>2</v>
      </c>
      <c r="EP29" s="1">
        <v>1</v>
      </c>
      <c r="EQ29" s="9"/>
      <c r="ER29" s="10"/>
      <c r="ES29" s="5">
        <f t="shared" si="58"/>
        <v>0</v>
      </c>
      <c r="ET29" s="14"/>
      <c r="EU29" s="5">
        <f t="shared" si="59"/>
        <v>0</v>
      </c>
      <c r="EW29" s="2">
        <v>2</v>
      </c>
      <c r="EX29" s="1">
        <v>1</v>
      </c>
      <c r="EY29" s="9"/>
      <c r="EZ29" s="10"/>
      <c r="FA29" s="5">
        <f t="shared" si="60"/>
        <v>0</v>
      </c>
      <c r="FB29" s="14"/>
      <c r="FC29" s="5">
        <f t="shared" si="61"/>
        <v>0</v>
      </c>
      <c r="FE29" s="2">
        <v>2</v>
      </c>
      <c r="FF29" s="1">
        <v>1</v>
      </c>
      <c r="FG29" s="9"/>
      <c r="FH29" s="10"/>
      <c r="FI29" s="5">
        <f t="shared" si="62"/>
        <v>0</v>
      </c>
      <c r="FJ29" s="14"/>
      <c r="FK29" s="5">
        <f t="shared" si="63"/>
        <v>0</v>
      </c>
      <c r="FM29" s="2">
        <v>2</v>
      </c>
      <c r="FN29" s="1">
        <v>1</v>
      </c>
      <c r="FO29" s="9"/>
      <c r="FP29" s="10"/>
      <c r="FQ29" s="5">
        <f t="shared" si="64"/>
        <v>0</v>
      </c>
      <c r="FR29" s="14"/>
      <c r="FS29" s="5">
        <f t="shared" si="65"/>
        <v>0</v>
      </c>
      <c r="FU29" s="2">
        <v>2</v>
      </c>
      <c r="FV29" s="1">
        <v>1</v>
      </c>
      <c r="FW29" s="9"/>
      <c r="FX29" s="10"/>
      <c r="FY29" s="5">
        <f t="shared" si="66"/>
        <v>0</v>
      </c>
      <c r="FZ29" s="14"/>
      <c r="GA29" s="5">
        <f t="shared" si="67"/>
        <v>0</v>
      </c>
      <c r="GC29" s="2">
        <v>2</v>
      </c>
      <c r="GD29" s="1">
        <v>1</v>
      </c>
      <c r="GE29" s="9"/>
      <c r="GF29" s="10"/>
      <c r="GG29" s="5">
        <f t="shared" si="68"/>
        <v>0</v>
      </c>
      <c r="GH29" s="14"/>
      <c r="GI29" s="5">
        <f t="shared" si="69"/>
        <v>0</v>
      </c>
      <c r="GK29" s="2">
        <v>2</v>
      </c>
      <c r="GL29" s="1">
        <v>1</v>
      </c>
      <c r="GM29" s="9"/>
      <c r="GN29" s="10"/>
      <c r="GO29" s="5">
        <f t="shared" si="70"/>
        <v>0</v>
      </c>
      <c r="GP29" s="14"/>
      <c r="GQ29" s="5">
        <f t="shared" si="71"/>
        <v>0</v>
      </c>
    </row>
    <row r="30" spans="1:19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4"/>
        <v>0</v>
      </c>
      <c r="N30" s="14"/>
      <c r="O30" s="5">
        <f t="shared" si="25"/>
        <v>0</v>
      </c>
      <c r="Q30" s="2">
        <v>3</v>
      </c>
      <c r="R30" s="1">
        <v>2</v>
      </c>
      <c r="S30" s="9"/>
      <c r="T30" s="10"/>
      <c r="U30" s="5">
        <f t="shared" si="26"/>
        <v>0</v>
      </c>
      <c r="V30" s="14"/>
      <c r="W30" s="5">
        <f t="shared" si="27"/>
        <v>0</v>
      </c>
      <c r="Y30" s="2">
        <v>3</v>
      </c>
      <c r="Z30" s="1">
        <v>2</v>
      </c>
      <c r="AA30" s="9"/>
      <c r="AB30" s="10"/>
      <c r="AC30" s="5">
        <f t="shared" si="28"/>
        <v>0</v>
      </c>
      <c r="AD30" s="14"/>
      <c r="AE30" s="5">
        <f t="shared" si="29"/>
        <v>0</v>
      </c>
      <c r="AG30" s="2">
        <v>3</v>
      </c>
      <c r="AH30" s="1">
        <v>2</v>
      </c>
      <c r="AI30" s="9"/>
      <c r="AJ30" s="10"/>
      <c r="AK30" s="5">
        <f t="shared" si="30"/>
        <v>0</v>
      </c>
      <c r="AL30" s="14"/>
      <c r="AM30" s="5">
        <f t="shared" si="31"/>
        <v>0</v>
      </c>
      <c r="AO30" s="2">
        <v>3</v>
      </c>
      <c r="AP30" s="1">
        <v>2</v>
      </c>
      <c r="AQ30" s="9"/>
      <c r="AR30" s="10"/>
      <c r="AS30" s="5">
        <f t="shared" si="32"/>
        <v>0</v>
      </c>
      <c r="AT30" s="14"/>
      <c r="AU30" s="5">
        <f t="shared" si="33"/>
        <v>0</v>
      </c>
      <c r="AW30" s="2">
        <v>3</v>
      </c>
      <c r="AX30" s="1">
        <v>2</v>
      </c>
      <c r="AY30" s="9"/>
      <c r="AZ30" s="10"/>
      <c r="BA30" s="5">
        <f t="shared" si="34"/>
        <v>0</v>
      </c>
      <c r="BB30" s="14"/>
      <c r="BC30" s="5">
        <f t="shared" si="35"/>
        <v>0</v>
      </c>
      <c r="BE30" s="2">
        <v>3</v>
      </c>
      <c r="BF30" s="1">
        <v>2</v>
      </c>
      <c r="BG30" s="9"/>
      <c r="BH30" s="10"/>
      <c r="BI30" s="5">
        <f t="shared" si="36"/>
        <v>0</v>
      </c>
      <c r="BJ30" s="14"/>
      <c r="BK30" s="5">
        <f t="shared" si="37"/>
        <v>0</v>
      </c>
      <c r="BM30" s="2">
        <v>3</v>
      </c>
      <c r="BN30" s="1">
        <v>2</v>
      </c>
      <c r="BO30" s="9"/>
      <c r="BP30" s="10"/>
      <c r="BQ30" s="5">
        <f t="shared" si="38"/>
        <v>0</v>
      </c>
      <c r="BR30" s="14"/>
      <c r="BS30" s="5">
        <f t="shared" si="39"/>
        <v>0</v>
      </c>
      <c r="BU30" s="2">
        <v>3</v>
      </c>
      <c r="BV30" s="1">
        <v>2</v>
      </c>
      <c r="BW30" s="9"/>
      <c r="BX30" s="10"/>
      <c r="BY30" s="5">
        <f t="shared" si="40"/>
        <v>0</v>
      </c>
      <c r="BZ30" s="14"/>
      <c r="CA30" s="5">
        <f t="shared" si="41"/>
        <v>0</v>
      </c>
      <c r="CC30" s="2">
        <v>3</v>
      </c>
      <c r="CD30" s="1">
        <v>2</v>
      </c>
      <c r="CE30" s="9"/>
      <c r="CF30" s="10"/>
      <c r="CG30" s="5">
        <f t="shared" si="42"/>
        <v>0</v>
      </c>
      <c r="CH30" s="14"/>
      <c r="CI30" s="5">
        <f t="shared" si="43"/>
        <v>0</v>
      </c>
      <c r="CK30" s="2">
        <v>3</v>
      </c>
      <c r="CL30" s="1">
        <v>2</v>
      </c>
      <c r="CM30" s="9"/>
      <c r="CN30" s="10"/>
      <c r="CO30" s="5">
        <f t="shared" si="44"/>
        <v>0</v>
      </c>
      <c r="CP30" s="14"/>
      <c r="CQ30" s="5">
        <f t="shared" si="45"/>
        <v>0</v>
      </c>
      <c r="CS30" s="2">
        <v>3</v>
      </c>
      <c r="CT30" s="1">
        <v>2</v>
      </c>
      <c r="CU30" s="9"/>
      <c r="CV30" s="10"/>
      <c r="CW30" s="5">
        <f t="shared" si="46"/>
        <v>0</v>
      </c>
      <c r="CX30" s="14"/>
      <c r="CY30" s="5">
        <f t="shared" si="47"/>
        <v>0</v>
      </c>
      <c r="DA30" s="2">
        <v>3</v>
      </c>
      <c r="DB30" s="1">
        <v>2</v>
      </c>
      <c r="DC30" s="9"/>
      <c r="DD30" s="10"/>
      <c r="DE30" s="5">
        <f t="shared" si="48"/>
        <v>0</v>
      </c>
      <c r="DF30" s="14"/>
      <c r="DG30" s="5">
        <f t="shared" si="49"/>
        <v>0</v>
      </c>
      <c r="DI30" s="2">
        <v>3</v>
      </c>
      <c r="DJ30" s="1">
        <v>2</v>
      </c>
      <c r="DK30" s="9"/>
      <c r="DL30" s="10"/>
      <c r="DM30" s="5">
        <f t="shared" si="50"/>
        <v>0</v>
      </c>
      <c r="DN30" s="14"/>
      <c r="DO30" s="5">
        <f t="shared" si="51"/>
        <v>0</v>
      </c>
      <c r="DQ30" s="2">
        <v>3</v>
      </c>
      <c r="DR30" s="1">
        <v>2</v>
      </c>
      <c r="DS30" s="9"/>
      <c r="DT30" s="10"/>
      <c r="DU30" s="5">
        <f t="shared" si="52"/>
        <v>0</v>
      </c>
      <c r="DV30" s="14"/>
      <c r="DW30" s="5">
        <f t="shared" si="53"/>
        <v>0</v>
      </c>
      <c r="DY30" s="2">
        <v>3</v>
      </c>
      <c r="DZ30" s="1">
        <v>2</v>
      </c>
      <c r="EA30" s="9"/>
      <c r="EB30" s="10"/>
      <c r="EC30" s="5">
        <f t="shared" si="54"/>
        <v>0</v>
      </c>
      <c r="ED30" s="14"/>
      <c r="EE30" s="5">
        <f t="shared" si="55"/>
        <v>0</v>
      </c>
      <c r="EG30" s="2">
        <v>3</v>
      </c>
      <c r="EH30" s="1">
        <v>2</v>
      </c>
      <c r="EI30" s="9"/>
      <c r="EJ30" s="10"/>
      <c r="EK30" s="5">
        <f t="shared" si="56"/>
        <v>0</v>
      </c>
      <c r="EL30" s="14"/>
      <c r="EM30" s="5">
        <f t="shared" si="57"/>
        <v>0</v>
      </c>
      <c r="EO30" s="2">
        <v>3</v>
      </c>
      <c r="EP30" s="1">
        <v>2</v>
      </c>
      <c r="EQ30" s="9"/>
      <c r="ER30" s="10"/>
      <c r="ES30" s="5">
        <f t="shared" si="58"/>
        <v>0</v>
      </c>
      <c r="ET30" s="14"/>
      <c r="EU30" s="5">
        <f t="shared" si="59"/>
        <v>0</v>
      </c>
      <c r="EW30" s="2">
        <v>3</v>
      </c>
      <c r="EX30" s="1">
        <v>2</v>
      </c>
      <c r="EY30" s="9"/>
      <c r="EZ30" s="10"/>
      <c r="FA30" s="5">
        <f t="shared" si="60"/>
        <v>0</v>
      </c>
      <c r="FB30" s="14"/>
      <c r="FC30" s="5">
        <f t="shared" si="61"/>
        <v>0</v>
      </c>
      <c r="FE30" s="2">
        <v>3</v>
      </c>
      <c r="FF30" s="1">
        <v>2</v>
      </c>
      <c r="FG30" s="9"/>
      <c r="FH30" s="10"/>
      <c r="FI30" s="5">
        <f t="shared" si="62"/>
        <v>0</v>
      </c>
      <c r="FJ30" s="14"/>
      <c r="FK30" s="5">
        <f t="shared" si="63"/>
        <v>0</v>
      </c>
      <c r="FM30" s="2">
        <v>3</v>
      </c>
      <c r="FN30" s="1">
        <v>2</v>
      </c>
      <c r="FO30" s="9"/>
      <c r="FP30" s="10"/>
      <c r="FQ30" s="5">
        <f t="shared" si="64"/>
        <v>0</v>
      </c>
      <c r="FR30" s="14"/>
      <c r="FS30" s="5">
        <f t="shared" si="65"/>
        <v>0</v>
      </c>
      <c r="FU30" s="2">
        <v>3</v>
      </c>
      <c r="FV30" s="1">
        <v>2</v>
      </c>
      <c r="FW30" s="9"/>
      <c r="FX30" s="10"/>
      <c r="FY30" s="5">
        <f t="shared" si="66"/>
        <v>0</v>
      </c>
      <c r="FZ30" s="14"/>
      <c r="GA30" s="5">
        <f t="shared" si="67"/>
        <v>0</v>
      </c>
      <c r="GC30" s="2">
        <v>3</v>
      </c>
      <c r="GD30" s="1">
        <v>2</v>
      </c>
      <c r="GE30" s="9"/>
      <c r="GF30" s="10"/>
      <c r="GG30" s="5">
        <f t="shared" si="68"/>
        <v>0</v>
      </c>
      <c r="GH30" s="14"/>
      <c r="GI30" s="5">
        <f t="shared" si="69"/>
        <v>0</v>
      </c>
      <c r="GK30" s="2">
        <v>3</v>
      </c>
      <c r="GL30" s="1">
        <v>2</v>
      </c>
      <c r="GM30" s="9"/>
      <c r="GN30" s="10"/>
      <c r="GO30" s="5">
        <f t="shared" si="70"/>
        <v>0</v>
      </c>
      <c r="GP30" s="14"/>
      <c r="GQ30" s="5">
        <f t="shared" si="71"/>
        <v>0</v>
      </c>
    </row>
    <row r="31" spans="1:19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4"/>
        <v>0</v>
      </c>
      <c r="N31" s="14"/>
      <c r="O31" s="5">
        <f t="shared" si="25"/>
        <v>0</v>
      </c>
      <c r="Q31" s="2">
        <v>4</v>
      </c>
      <c r="R31" s="1">
        <v>2</v>
      </c>
      <c r="S31" s="9"/>
      <c r="T31" s="10"/>
      <c r="U31" s="5">
        <f t="shared" si="26"/>
        <v>0</v>
      </c>
      <c r="V31" s="14"/>
      <c r="W31" s="5">
        <f t="shared" si="27"/>
        <v>0</v>
      </c>
      <c r="Y31" s="2">
        <v>4</v>
      </c>
      <c r="Z31" s="1">
        <v>2</v>
      </c>
      <c r="AA31" s="9"/>
      <c r="AB31" s="10"/>
      <c r="AC31" s="5">
        <f t="shared" si="28"/>
        <v>0</v>
      </c>
      <c r="AD31" s="14"/>
      <c r="AE31" s="5">
        <f t="shared" si="29"/>
        <v>0</v>
      </c>
      <c r="AG31" s="2">
        <v>4</v>
      </c>
      <c r="AH31" s="1">
        <v>2</v>
      </c>
      <c r="AI31" s="9"/>
      <c r="AJ31" s="10"/>
      <c r="AK31" s="5">
        <f t="shared" si="30"/>
        <v>0</v>
      </c>
      <c r="AL31" s="14"/>
      <c r="AM31" s="5">
        <f t="shared" si="31"/>
        <v>0</v>
      </c>
      <c r="AO31" s="2">
        <v>4</v>
      </c>
      <c r="AP31" s="1">
        <v>2</v>
      </c>
      <c r="AQ31" s="9"/>
      <c r="AR31" s="10"/>
      <c r="AS31" s="5">
        <f t="shared" si="32"/>
        <v>0</v>
      </c>
      <c r="AT31" s="14"/>
      <c r="AU31" s="5">
        <f t="shared" si="33"/>
        <v>0</v>
      </c>
      <c r="AW31" s="2">
        <v>4</v>
      </c>
      <c r="AX31" s="1">
        <v>2</v>
      </c>
      <c r="AY31" s="9"/>
      <c r="AZ31" s="10"/>
      <c r="BA31" s="5">
        <f t="shared" si="34"/>
        <v>0</v>
      </c>
      <c r="BB31" s="14"/>
      <c r="BC31" s="5">
        <f t="shared" si="35"/>
        <v>0</v>
      </c>
      <c r="BE31" s="2">
        <v>4</v>
      </c>
      <c r="BF31" s="1">
        <v>2</v>
      </c>
      <c r="BG31" s="9"/>
      <c r="BH31" s="10"/>
      <c r="BI31" s="5">
        <f t="shared" si="36"/>
        <v>0</v>
      </c>
      <c r="BJ31" s="14"/>
      <c r="BK31" s="5">
        <f t="shared" si="37"/>
        <v>0</v>
      </c>
      <c r="BM31" s="2">
        <v>4</v>
      </c>
      <c r="BN31" s="1">
        <v>2</v>
      </c>
      <c r="BO31" s="9"/>
      <c r="BP31" s="10"/>
      <c r="BQ31" s="5">
        <f t="shared" si="38"/>
        <v>0</v>
      </c>
      <c r="BR31" s="14"/>
      <c r="BS31" s="5">
        <f t="shared" si="39"/>
        <v>0</v>
      </c>
      <c r="BU31" s="2">
        <v>4</v>
      </c>
      <c r="BV31" s="1">
        <v>2</v>
      </c>
      <c r="BW31" s="9"/>
      <c r="BX31" s="10"/>
      <c r="BY31" s="5">
        <f t="shared" si="40"/>
        <v>0</v>
      </c>
      <c r="BZ31" s="14"/>
      <c r="CA31" s="5">
        <f t="shared" si="41"/>
        <v>0</v>
      </c>
      <c r="CC31" s="2">
        <v>4</v>
      </c>
      <c r="CD31" s="1">
        <v>2</v>
      </c>
      <c r="CE31" s="9"/>
      <c r="CF31" s="10"/>
      <c r="CG31" s="5">
        <f t="shared" si="42"/>
        <v>0</v>
      </c>
      <c r="CH31" s="14"/>
      <c r="CI31" s="5">
        <f t="shared" si="43"/>
        <v>0</v>
      </c>
      <c r="CK31" s="2">
        <v>4</v>
      </c>
      <c r="CL31" s="1">
        <v>2</v>
      </c>
      <c r="CM31" s="9"/>
      <c r="CN31" s="10"/>
      <c r="CO31" s="5">
        <f t="shared" si="44"/>
        <v>0</v>
      </c>
      <c r="CP31" s="14"/>
      <c r="CQ31" s="5">
        <f t="shared" si="45"/>
        <v>0</v>
      </c>
      <c r="CS31" s="2">
        <v>4</v>
      </c>
      <c r="CT31" s="1">
        <v>2</v>
      </c>
      <c r="CU31" s="9"/>
      <c r="CV31" s="10"/>
      <c r="CW31" s="5">
        <f t="shared" si="46"/>
        <v>0</v>
      </c>
      <c r="CX31" s="14"/>
      <c r="CY31" s="5">
        <f t="shared" si="47"/>
        <v>0</v>
      </c>
      <c r="DA31" s="2">
        <v>4</v>
      </c>
      <c r="DB31" s="1">
        <v>2</v>
      </c>
      <c r="DC31" s="9"/>
      <c r="DD31" s="10"/>
      <c r="DE31" s="5">
        <f t="shared" si="48"/>
        <v>0</v>
      </c>
      <c r="DF31" s="14"/>
      <c r="DG31" s="5">
        <f t="shared" si="49"/>
        <v>0</v>
      </c>
      <c r="DI31" s="2">
        <v>4</v>
      </c>
      <c r="DJ31" s="1">
        <v>2</v>
      </c>
      <c r="DK31" s="9"/>
      <c r="DL31" s="10"/>
      <c r="DM31" s="5">
        <f t="shared" si="50"/>
        <v>0</v>
      </c>
      <c r="DN31" s="14"/>
      <c r="DO31" s="5">
        <f t="shared" si="51"/>
        <v>0</v>
      </c>
      <c r="DQ31" s="2">
        <v>4</v>
      </c>
      <c r="DR31" s="1">
        <v>2</v>
      </c>
      <c r="DS31" s="9"/>
      <c r="DT31" s="10"/>
      <c r="DU31" s="5">
        <f t="shared" si="52"/>
        <v>0</v>
      </c>
      <c r="DV31" s="14"/>
      <c r="DW31" s="5">
        <f t="shared" si="53"/>
        <v>0</v>
      </c>
      <c r="DY31" s="2">
        <v>4</v>
      </c>
      <c r="DZ31" s="1">
        <v>2</v>
      </c>
      <c r="EA31" s="9"/>
      <c r="EB31" s="10"/>
      <c r="EC31" s="5">
        <f t="shared" si="54"/>
        <v>0</v>
      </c>
      <c r="ED31" s="14"/>
      <c r="EE31" s="5">
        <f t="shared" si="55"/>
        <v>0</v>
      </c>
      <c r="EG31" s="2">
        <v>4</v>
      </c>
      <c r="EH31" s="1">
        <v>2</v>
      </c>
      <c r="EI31" s="9"/>
      <c r="EJ31" s="10"/>
      <c r="EK31" s="5">
        <f t="shared" si="56"/>
        <v>0</v>
      </c>
      <c r="EL31" s="14"/>
      <c r="EM31" s="5">
        <f t="shared" si="57"/>
        <v>0</v>
      </c>
      <c r="EO31" s="2">
        <v>4</v>
      </c>
      <c r="EP31" s="1">
        <v>2</v>
      </c>
      <c r="EQ31" s="9"/>
      <c r="ER31" s="10"/>
      <c r="ES31" s="5">
        <f t="shared" si="58"/>
        <v>0</v>
      </c>
      <c r="ET31" s="14"/>
      <c r="EU31" s="5">
        <f t="shared" si="59"/>
        <v>0</v>
      </c>
      <c r="EW31" s="2">
        <v>4</v>
      </c>
      <c r="EX31" s="1">
        <v>2</v>
      </c>
      <c r="EY31" s="9"/>
      <c r="EZ31" s="10"/>
      <c r="FA31" s="5">
        <f t="shared" si="60"/>
        <v>0</v>
      </c>
      <c r="FB31" s="14"/>
      <c r="FC31" s="5">
        <f t="shared" si="61"/>
        <v>0</v>
      </c>
      <c r="FE31" s="2">
        <v>4</v>
      </c>
      <c r="FF31" s="1">
        <v>2</v>
      </c>
      <c r="FG31" s="9"/>
      <c r="FH31" s="10"/>
      <c r="FI31" s="5">
        <f t="shared" si="62"/>
        <v>0</v>
      </c>
      <c r="FJ31" s="14"/>
      <c r="FK31" s="5">
        <f t="shared" si="63"/>
        <v>0</v>
      </c>
      <c r="FM31" s="2">
        <v>4</v>
      </c>
      <c r="FN31" s="1">
        <v>2</v>
      </c>
      <c r="FO31" s="9"/>
      <c r="FP31" s="10"/>
      <c r="FQ31" s="5">
        <f t="shared" si="64"/>
        <v>0</v>
      </c>
      <c r="FR31" s="14"/>
      <c r="FS31" s="5">
        <f t="shared" si="65"/>
        <v>0</v>
      </c>
      <c r="FU31" s="2">
        <v>4</v>
      </c>
      <c r="FV31" s="1">
        <v>2</v>
      </c>
      <c r="FW31" s="9"/>
      <c r="FX31" s="10"/>
      <c r="FY31" s="5">
        <f t="shared" si="66"/>
        <v>0</v>
      </c>
      <c r="FZ31" s="14"/>
      <c r="GA31" s="5">
        <f t="shared" si="67"/>
        <v>0</v>
      </c>
      <c r="GC31" s="2">
        <v>4</v>
      </c>
      <c r="GD31" s="1">
        <v>2</v>
      </c>
      <c r="GE31" s="9"/>
      <c r="GF31" s="10"/>
      <c r="GG31" s="5">
        <f t="shared" si="68"/>
        <v>0</v>
      </c>
      <c r="GH31" s="14"/>
      <c r="GI31" s="5">
        <f t="shared" si="69"/>
        <v>0</v>
      </c>
      <c r="GK31" s="2">
        <v>4</v>
      </c>
      <c r="GL31" s="1">
        <v>2</v>
      </c>
      <c r="GM31" s="9"/>
      <c r="GN31" s="10"/>
      <c r="GO31" s="5">
        <f t="shared" si="70"/>
        <v>0</v>
      </c>
      <c r="GP31" s="14"/>
      <c r="GQ31" s="5">
        <f t="shared" si="71"/>
        <v>0</v>
      </c>
    </row>
    <row r="32" spans="1:19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4"/>
        <v>0</v>
      </c>
      <c r="N32" s="14"/>
      <c r="O32" s="5">
        <f t="shared" si="25"/>
        <v>0</v>
      </c>
      <c r="Q32" s="2">
        <v>5</v>
      </c>
      <c r="R32" s="1">
        <v>2</v>
      </c>
      <c r="S32" s="9"/>
      <c r="T32" s="15"/>
      <c r="U32" s="5">
        <f t="shared" si="26"/>
        <v>0</v>
      </c>
      <c r="V32" s="14"/>
      <c r="W32" s="5">
        <f t="shared" si="27"/>
        <v>0</v>
      </c>
      <c r="Y32" s="2">
        <v>5</v>
      </c>
      <c r="Z32" s="1">
        <v>2</v>
      </c>
      <c r="AA32" s="9"/>
      <c r="AB32" s="15"/>
      <c r="AC32" s="5">
        <f t="shared" si="28"/>
        <v>0</v>
      </c>
      <c r="AD32" s="14"/>
      <c r="AE32" s="5">
        <f t="shared" si="29"/>
        <v>0</v>
      </c>
      <c r="AG32" s="2">
        <v>5</v>
      </c>
      <c r="AH32" s="1">
        <v>2</v>
      </c>
      <c r="AI32" s="9"/>
      <c r="AJ32" s="15"/>
      <c r="AK32" s="5">
        <f t="shared" si="30"/>
        <v>0</v>
      </c>
      <c r="AL32" s="14"/>
      <c r="AM32" s="5">
        <f t="shared" si="31"/>
        <v>0</v>
      </c>
      <c r="AO32" s="2">
        <v>5</v>
      </c>
      <c r="AP32" s="1">
        <v>2</v>
      </c>
      <c r="AQ32" s="9"/>
      <c r="AR32" s="15"/>
      <c r="AS32" s="5">
        <f t="shared" si="32"/>
        <v>0</v>
      </c>
      <c r="AT32" s="14"/>
      <c r="AU32" s="5">
        <f t="shared" si="33"/>
        <v>0</v>
      </c>
      <c r="AW32" s="2">
        <v>5</v>
      </c>
      <c r="AX32" s="1">
        <v>2</v>
      </c>
      <c r="AY32" s="9"/>
      <c r="AZ32" s="15"/>
      <c r="BA32" s="5">
        <f t="shared" si="34"/>
        <v>0</v>
      </c>
      <c r="BB32" s="14"/>
      <c r="BC32" s="5">
        <f t="shared" si="35"/>
        <v>0</v>
      </c>
      <c r="BE32" s="2">
        <v>5</v>
      </c>
      <c r="BF32" s="1">
        <v>2</v>
      </c>
      <c r="BG32" s="9"/>
      <c r="BH32" s="15"/>
      <c r="BI32" s="5">
        <f t="shared" si="36"/>
        <v>0</v>
      </c>
      <c r="BJ32" s="14"/>
      <c r="BK32" s="5">
        <f t="shared" si="37"/>
        <v>0</v>
      </c>
      <c r="BM32" s="2">
        <v>5</v>
      </c>
      <c r="BN32" s="1">
        <v>2</v>
      </c>
      <c r="BO32" s="9"/>
      <c r="BP32" s="15"/>
      <c r="BQ32" s="5">
        <f t="shared" si="38"/>
        <v>0</v>
      </c>
      <c r="BR32" s="14"/>
      <c r="BS32" s="5">
        <f t="shared" si="39"/>
        <v>0</v>
      </c>
      <c r="BU32" s="2">
        <v>5</v>
      </c>
      <c r="BV32" s="1">
        <v>2</v>
      </c>
      <c r="BW32" s="9"/>
      <c r="BX32" s="15"/>
      <c r="BY32" s="5">
        <f t="shared" si="40"/>
        <v>0</v>
      </c>
      <c r="BZ32" s="14"/>
      <c r="CA32" s="5">
        <f t="shared" si="41"/>
        <v>0</v>
      </c>
      <c r="CC32" s="2">
        <v>5</v>
      </c>
      <c r="CD32" s="1">
        <v>2</v>
      </c>
      <c r="CE32" s="9"/>
      <c r="CF32" s="15"/>
      <c r="CG32" s="5">
        <f t="shared" si="42"/>
        <v>0</v>
      </c>
      <c r="CH32" s="14"/>
      <c r="CI32" s="5">
        <f t="shared" si="43"/>
        <v>0</v>
      </c>
      <c r="CK32" s="2">
        <v>5</v>
      </c>
      <c r="CL32" s="1">
        <v>2</v>
      </c>
      <c r="CM32" s="9"/>
      <c r="CN32" s="15"/>
      <c r="CO32" s="5">
        <f t="shared" si="44"/>
        <v>0</v>
      </c>
      <c r="CP32" s="14"/>
      <c r="CQ32" s="5">
        <f t="shared" si="45"/>
        <v>0</v>
      </c>
      <c r="CS32" s="2">
        <v>5</v>
      </c>
      <c r="CT32" s="1">
        <v>2</v>
      </c>
      <c r="CU32" s="9"/>
      <c r="CV32" s="15"/>
      <c r="CW32" s="5">
        <f t="shared" si="46"/>
        <v>0</v>
      </c>
      <c r="CX32" s="14"/>
      <c r="CY32" s="5">
        <f t="shared" si="47"/>
        <v>0</v>
      </c>
      <c r="DA32" s="2">
        <v>5</v>
      </c>
      <c r="DB32" s="1">
        <v>2</v>
      </c>
      <c r="DC32" s="9"/>
      <c r="DD32" s="15"/>
      <c r="DE32" s="5">
        <f t="shared" si="48"/>
        <v>0</v>
      </c>
      <c r="DF32" s="14"/>
      <c r="DG32" s="5">
        <f t="shared" si="49"/>
        <v>0</v>
      </c>
      <c r="DI32" s="2">
        <v>5</v>
      </c>
      <c r="DJ32" s="1">
        <v>2</v>
      </c>
      <c r="DK32" s="9"/>
      <c r="DL32" s="15"/>
      <c r="DM32" s="5">
        <f t="shared" si="50"/>
        <v>0</v>
      </c>
      <c r="DN32" s="14"/>
      <c r="DO32" s="5">
        <f t="shared" si="51"/>
        <v>0</v>
      </c>
      <c r="DQ32" s="2">
        <v>5</v>
      </c>
      <c r="DR32" s="1">
        <v>2</v>
      </c>
      <c r="DS32" s="9"/>
      <c r="DT32" s="15"/>
      <c r="DU32" s="5">
        <f t="shared" si="52"/>
        <v>0</v>
      </c>
      <c r="DV32" s="14"/>
      <c r="DW32" s="5">
        <f t="shared" si="53"/>
        <v>0</v>
      </c>
      <c r="DY32" s="2">
        <v>5</v>
      </c>
      <c r="DZ32" s="1">
        <v>2</v>
      </c>
      <c r="EA32" s="9"/>
      <c r="EB32" s="15"/>
      <c r="EC32" s="5">
        <f t="shared" si="54"/>
        <v>0</v>
      </c>
      <c r="ED32" s="14"/>
      <c r="EE32" s="5">
        <f t="shared" si="55"/>
        <v>0</v>
      </c>
      <c r="EG32" s="2">
        <v>5</v>
      </c>
      <c r="EH32" s="1">
        <v>2</v>
      </c>
      <c r="EI32" s="9"/>
      <c r="EJ32" s="15"/>
      <c r="EK32" s="5">
        <f t="shared" si="56"/>
        <v>0</v>
      </c>
      <c r="EL32" s="14"/>
      <c r="EM32" s="5">
        <f t="shared" si="57"/>
        <v>0</v>
      </c>
      <c r="EO32" s="2">
        <v>5</v>
      </c>
      <c r="EP32" s="1">
        <v>2</v>
      </c>
      <c r="EQ32" s="9"/>
      <c r="ER32" s="15"/>
      <c r="ES32" s="5">
        <f t="shared" si="58"/>
        <v>0</v>
      </c>
      <c r="ET32" s="14"/>
      <c r="EU32" s="5">
        <f t="shared" si="59"/>
        <v>0</v>
      </c>
      <c r="EW32" s="2">
        <v>5</v>
      </c>
      <c r="EX32" s="1">
        <v>2</v>
      </c>
      <c r="EY32" s="9"/>
      <c r="EZ32" s="15"/>
      <c r="FA32" s="5">
        <f t="shared" si="60"/>
        <v>0</v>
      </c>
      <c r="FB32" s="14"/>
      <c r="FC32" s="5">
        <f t="shared" si="61"/>
        <v>0</v>
      </c>
      <c r="FE32" s="2">
        <v>5</v>
      </c>
      <c r="FF32" s="1">
        <v>2</v>
      </c>
      <c r="FG32" s="9"/>
      <c r="FH32" s="15"/>
      <c r="FI32" s="5">
        <f t="shared" si="62"/>
        <v>0</v>
      </c>
      <c r="FJ32" s="14"/>
      <c r="FK32" s="5">
        <f t="shared" si="63"/>
        <v>0</v>
      </c>
      <c r="FM32" s="2">
        <v>5</v>
      </c>
      <c r="FN32" s="1">
        <v>2</v>
      </c>
      <c r="FO32" s="9"/>
      <c r="FP32" s="15"/>
      <c r="FQ32" s="5">
        <f t="shared" si="64"/>
        <v>0</v>
      </c>
      <c r="FR32" s="14"/>
      <c r="FS32" s="5">
        <f t="shared" si="65"/>
        <v>0</v>
      </c>
      <c r="FU32" s="2">
        <v>5</v>
      </c>
      <c r="FV32" s="1">
        <v>2</v>
      </c>
      <c r="FW32" s="9"/>
      <c r="FX32" s="15"/>
      <c r="FY32" s="5">
        <f t="shared" si="66"/>
        <v>0</v>
      </c>
      <c r="FZ32" s="14"/>
      <c r="GA32" s="5">
        <f t="shared" si="67"/>
        <v>0</v>
      </c>
      <c r="GC32" s="2">
        <v>5</v>
      </c>
      <c r="GD32" s="1">
        <v>2</v>
      </c>
      <c r="GE32" s="9"/>
      <c r="GF32" s="15"/>
      <c r="GG32" s="5">
        <f t="shared" si="68"/>
        <v>0</v>
      </c>
      <c r="GH32" s="14"/>
      <c r="GI32" s="5">
        <f t="shared" si="69"/>
        <v>0</v>
      </c>
      <c r="GK32" s="2">
        <v>5</v>
      </c>
      <c r="GL32" s="1">
        <v>2</v>
      </c>
      <c r="GM32" s="9"/>
      <c r="GN32" s="15"/>
      <c r="GO32" s="5">
        <f t="shared" si="70"/>
        <v>0</v>
      </c>
      <c r="GP32" s="14"/>
      <c r="GQ32" s="5">
        <f t="shared" si="71"/>
        <v>0</v>
      </c>
    </row>
    <row r="33" spans="1:19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4"/>
        <v>0</v>
      </c>
      <c r="N33" s="14">
        <f>(SUM(N28:N32)+N26+N30+N31+N32)-N34</f>
        <v>0</v>
      </c>
      <c r="O33" s="5">
        <f t="shared" si="25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6"/>
        <v>0</v>
      </c>
      <c r="V33" s="14">
        <f>(SUM(V28:V32)+V26+V30+V31+V32)-V34</f>
        <v>0</v>
      </c>
      <c r="W33" s="5">
        <f t="shared" si="27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8"/>
        <v>0</v>
      </c>
      <c r="AD33" s="14">
        <f>(SUM(AD28:AD32)+AD26+AD30+AD31+AD32)-AD34</f>
        <v>0</v>
      </c>
      <c r="AE33" s="5">
        <f t="shared" si="29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30"/>
        <v>0</v>
      </c>
      <c r="AL33" s="14">
        <f>(SUM(AL28:AL32)+AL26+AL30+AL31+AL32)-AL34</f>
        <v>0</v>
      </c>
      <c r="AM33" s="5">
        <f t="shared" si="31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32"/>
        <v>0</v>
      </c>
      <c r="AT33" s="14">
        <f>(SUM(AT28:AT32)+AT26+AT30+AT31+AT32)-AT34</f>
        <v>0</v>
      </c>
      <c r="AU33" s="5">
        <f t="shared" si="33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4"/>
        <v>0</v>
      </c>
      <c r="BB33" s="14">
        <f>(SUM(BB28:BB32)+BB26+BB30+BB31+BB32)-BB34</f>
        <v>0</v>
      </c>
      <c r="BC33" s="5">
        <f t="shared" si="35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6"/>
        <v>0</v>
      </c>
      <c r="BJ33" s="14">
        <f>(SUM(BJ28:BJ32)+BJ26+BJ30+BJ31+BJ32)-BJ34</f>
        <v>0</v>
      </c>
      <c r="BK33" s="5">
        <f t="shared" si="37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8"/>
        <v>0</v>
      </c>
      <c r="BR33" s="14">
        <f>(SUM(BR28:BR32)+BR26+BR30+BR31+BR32)-BR34</f>
        <v>0</v>
      </c>
      <c r="BS33" s="5">
        <f t="shared" si="39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40"/>
        <v>0</v>
      </c>
      <c r="BZ33" s="14">
        <f>(SUM(BZ28:BZ32)+BZ26+BZ30+BZ31+BZ32)-BZ34</f>
        <v>0</v>
      </c>
      <c r="CA33" s="5">
        <f t="shared" si="41"/>
        <v>0</v>
      </c>
      <c r="CC33" s="149" t="s">
        <v>33</v>
      </c>
      <c r="CD33" s="152"/>
      <c r="CE33" s="9">
        <f>(SUM(CE28:CE32)+CE26+CE30+CE31+CE32)-CE34</f>
        <v>0</v>
      </c>
      <c r="CF33" s="12">
        <f>(SUM(CF28:CF32)+CF26+CF30+CF31+CF32)-CF34</f>
        <v>0</v>
      </c>
      <c r="CG33" s="5">
        <f t="shared" si="42"/>
        <v>0</v>
      </c>
      <c r="CH33" s="14">
        <f>(SUM(CH28:CH32)+CH26+CH30+CH31+CH32)-CH34</f>
        <v>0</v>
      </c>
      <c r="CI33" s="5">
        <f t="shared" si="43"/>
        <v>0</v>
      </c>
      <c r="CK33" s="149" t="s">
        <v>33</v>
      </c>
      <c r="CL33" s="152"/>
      <c r="CM33" s="9">
        <f>(SUM(CM28:CM32)+CM26+CM30+CM31+CM32)-CM34</f>
        <v>0</v>
      </c>
      <c r="CN33" s="12">
        <f>(SUM(CN28:CN32)+CN26+CN30+CN31+CN32)-CN34</f>
        <v>0</v>
      </c>
      <c r="CO33" s="5">
        <f t="shared" si="44"/>
        <v>0</v>
      </c>
      <c r="CP33" s="14">
        <f>(SUM(CP28:CP32)+CP26+CP30+CP31+CP32)-CP34</f>
        <v>0</v>
      </c>
      <c r="CQ33" s="5">
        <f t="shared" si="45"/>
        <v>0</v>
      </c>
      <c r="CS33" s="149" t="s">
        <v>33</v>
      </c>
      <c r="CT33" s="152"/>
      <c r="CU33" s="9">
        <f>(SUM(CU28:CU32)+CU26+CU30+CU31+CU32)-CU34</f>
        <v>0</v>
      </c>
      <c r="CV33" s="12">
        <f>(SUM(CV28:CV32)+CV26+CV30+CV31+CV32)-CV34</f>
        <v>0</v>
      </c>
      <c r="CW33" s="5">
        <f t="shared" si="46"/>
        <v>0</v>
      </c>
      <c r="CX33" s="14">
        <f>(SUM(CX28:CX32)+CX26+CX30+CX31+CX32)-CX34</f>
        <v>0</v>
      </c>
      <c r="CY33" s="5">
        <f t="shared" si="47"/>
        <v>0</v>
      </c>
      <c r="DA33" s="149" t="s">
        <v>33</v>
      </c>
      <c r="DB33" s="152"/>
      <c r="DC33" s="9">
        <f>(SUM(DC28:DC32)+DC26+DC30+DC31+DC32)-DC34</f>
        <v>0</v>
      </c>
      <c r="DD33" s="12">
        <f>(SUM(DD28:DD32)+DD26+DD30+DD31+DD32)-DD34</f>
        <v>0</v>
      </c>
      <c r="DE33" s="5">
        <f t="shared" si="48"/>
        <v>0</v>
      </c>
      <c r="DF33" s="14">
        <f>(SUM(DF28:DF32)+DF26+DF30+DF31+DF32)-DF34</f>
        <v>0</v>
      </c>
      <c r="DG33" s="5">
        <f t="shared" si="49"/>
        <v>0</v>
      </c>
      <c r="DI33" s="149" t="s">
        <v>33</v>
      </c>
      <c r="DJ33" s="152"/>
      <c r="DK33" s="9">
        <f>(SUM(DK28:DK32)+DK26+DK30+DK31+DK32)-DK34</f>
        <v>0</v>
      </c>
      <c r="DL33" s="12">
        <f>(SUM(DL28:DL32)+DL26+DL30+DL31+DL32)-DL34</f>
        <v>0</v>
      </c>
      <c r="DM33" s="5">
        <f t="shared" si="50"/>
        <v>0</v>
      </c>
      <c r="DN33" s="14">
        <f>(SUM(DN28:DN32)+DN26+DN30+DN31+DN32)-DN34</f>
        <v>0</v>
      </c>
      <c r="DO33" s="5">
        <f t="shared" si="51"/>
        <v>0</v>
      </c>
      <c r="DQ33" s="149" t="s">
        <v>33</v>
      </c>
      <c r="DR33" s="152"/>
      <c r="DS33" s="9">
        <f>(SUM(DS28:DS32)+DS26+DS30+DS31+DS32)-DS34</f>
        <v>0</v>
      </c>
      <c r="DT33" s="12">
        <f>(SUM(DT28:DT32)+DT26+DT30+DT31+DT32)-DT34</f>
        <v>0</v>
      </c>
      <c r="DU33" s="5">
        <f t="shared" si="52"/>
        <v>0</v>
      </c>
      <c r="DV33" s="14">
        <f>(SUM(DV28:DV32)+DV26+DV30+DV31+DV32)-DV34</f>
        <v>0</v>
      </c>
      <c r="DW33" s="5">
        <f t="shared" si="53"/>
        <v>0</v>
      </c>
      <c r="DY33" s="149" t="s">
        <v>33</v>
      </c>
      <c r="DZ33" s="152"/>
      <c r="EA33" s="9">
        <f>(SUM(EA28:EA32)+EA26+EA30+EA31+EA32)-EA34</f>
        <v>0</v>
      </c>
      <c r="EB33" s="12">
        <f>(SUM(EB28:EB32)+EB26+EB30+EB31+EB32)-EB34</f>
        <v>0</v>
      </c>
      <c r="EC33" s="5">
        <f t="shared" si="54"/>
        <v>0</v>
      </c>
      <c r="ED33" s="14">
        <f>(SUM(ED28:ED32)+ED26+ED30+ED31+ED32)-ED34</f>
        <v>0</v>
      </c>
      <c r="EE33" s="5">
        <f t="shared" si="55"/>
        <v>0</v>
      </c>
      <c r="EG33" s="149" t="s">
        <v>33</v>
      </c>
      <c r="EH33" s="152"/>
      <c r="EI33" s="9">
        <f>(SUM(EI28:EI32)+EI26+EI30+EI31+EI32)-EI34</f>
        <v>0</v>
      </c>
      <c r="EJ33" s="12">
        <f>(SUM(EJ28:EJ32)+EJ26+EJ30+EJ31+EJ32)-EJ34</f>
        <v>0</v>
      </c>
      <c r="EK33" s="5">
        <f t="shared" si="56"/>
        <v>0</v>
      </c>
      <c r="EL33" s="14">
        <f>(SUM(EL28:EL32)+EL26+EL30+EL31+EL32)-EL34</f>
        <v>0</v>
      </c>
      <c r="EM33" s="5">
        <f t="shared" si="57"/>
        <v>0</v>
      </c>
      <c r="EO33" s="149" t="s">
        <v>33</v>
      </c>
      <c r="EP33" s="152"/>
      <c r="EQ33" s="9">
        <f>(SUM(EQ28:EQ32)+EQ26+EQ30+EQ31+EQ32)-EQ34</f>
        <v>0</v>
      </c>
      <c r="ER33" s="12">
        <f>(SUM(ER28:ER32)+ER26+ER30+ER31+ER32)-ER34</f>
        <v>0</v>
      </c>
      <c r="ES33" s="5">
        <f t="shared" si="58"/>
        <v>0</v>
      </c>
      <c r="ET33" s="14">
        <f>(SUM(ET28:ET32)+ET26+ET30+ET31+ET32)-ET34</f>
        <v>0</v>
      </c>
      <c r="EU33" s="5">
        <f t="shared" si="59"/>
        <v>0</v>
      </c>
      <c r="EW33" s="149" t="s">
        <v>33</v>
      </c>
      <c r="EX33" s="152"/>
      <c r="EY33" s="9">
        <f>(SUM(EY28:EY32)+EY26+EY30+EY31+EY32)-EY34</f>
        <v>0</v>
      </c>
      <c r="EZ33" s="12">
        <f>(SUM(EZ28:EZ32)+EZ26+EZ30+EZ31+EZ32)-EZ34</f>
        <v>0</v>
      </c>
      <c r="FA33" s="5">
        <f t="shared" si="60"/>
        <v>0</v>
      </c>
      <c r="FB33" s="14">
        <f>(SUM(FB28:FB32)+FB26+FB30+FB31+FB32)-FB34</f>
        <v>0</v>
      </c>
      <c r="FC33" s="5">
        <f t="shared" si="61"/>
        <v>0</v>
      </c>
      <c r="FE33" s="149" t="s">
        <v>33</v>
      </c>
      <c r="FF33" s="152"/>
      <c r="FG33" s="9">
        <f>(SUM(FG28:FG32)+FG26+FG30+FG31+FG32)-FG34</f>
        <v>0</v>
      </c>
      <c r="FH33" s="12">
        <f>(SUM(FH28:FH32)+FH26+FH30+FH31+FH32)-FH34</f>
        <v>0</v>
      </c>
      <c r="FI33" s="5">
        <f t="shared" si="62"/>
        <v>0</v>
      </c>
      <c r="FJ33" s="14">
        <f>(SUM(FJ28:FJ32)+FJ26+FJ30+FJ31+FJ32)-FJ34</f>
        <v>0</v>
      </c>
      <c r="FK33" s="5">
        <f t="shared" si="63"/>
        <v>0</v>
      </c>
      <c r="FM33" s="149" t="s">
        <v>33</v>
      </c>
      <c r="FN33" s="152"/>
      <c r="FO33" s="9">
        <f>(SUM(FO28:FO32)+FO26+FO30+FO31+FO32)-FO34</f>
        <v>0</v>
      </c>
      <c r="FP33" s="12">
        <f>(SUM(FP28:FP32)+FP26+FP30+FP31+FP32)-FP34</f>
        <v>0</v>
      </c>
      <c r="FQ33" s="5">
        <f t="shared" si="64"/>
        <v>0</v>
      </c>
      <c r="FR33" s="14">
        <f>(SUM(FR28:FR32)+FR26+FR30+FR31+FR32)-FR34</f>
        <v>0</v>
      </c>
      <c r="FS33" s="5">
        <f t="shared" si="65"/>
        <v>0</v>
      </c>
      <c r="FU33" s="149" t="s">
        <v>33</v>
      </c>
      <c r="FV33" s="152"/>
      <c r="FW33" s="9">
        <f>(SUM(FW28:FW32)+FW26+FW30+FW31+FW32)-FW34</f>
        <v>0</v>
      </c>
      <c r="FX33" s="12">
        <f>(SUM(FX28:FX32)+FX26+FX30+FX31+FX32)-FX34</f>
        <v>0</v>
      </c>
      <c r="FY33" s="5">
        <f t="shared" si="66"/>
        <v>0</v>
      </c>
      <c r="FZ33" s="14">
        <f>(SUM(FZ28:FZ32)+FZ26+FZ30+FZ31+FZ32)-FZ34</f>
        <v>0</v>
      </c>
      <c r="GA33" s="5">
        <f t="shared" si="67"/>
        <v>0</v>
      </c>
      <c r="GC33" s="149" t="s">
        <v>33</v>
      </c>
      <c r="GD33" s="152"/>
      <c r="GE33" s="9">
        <f>(SUM(GE28:GE32)+GE26+GE30+GE31+GE32)-GE34</f>
        <v>0</v>
      </c>
      <c r="GF33" s="12">
        <f>(SUM(GF28:GF32)+GF26+GF30+GF31+GF32)-GF34</f>
        <v>0</v>
      </c>
      <c r="GG33" s="5">
        <f t="shared" si="68"/>
        <v>0</v>
      </c>
      <c r="GH33" s="14">
        <f>(SUM(GH28:GH32)+GH26+GH30+GH31+GH32)-GH34</f>
        <v>0</v>
      </c>
      <c r="GI33" s="5">
        <f t="shared" si="69"/>
        <v>0</v>
      </c>
      <c r="GK33" s="149" t="s">
        <v>33</v>
      </c>
      <c r="GL33" s="152"/>
      <c r="GM33" s="9">
        <f>(SUM(GM28:GM32)+GM26+GM30+GM31+GM32)-GM34</f>
        <v>0</v>
      </c>
      <c r="GN33" s="12">
        <f>(SUM(GN28:GN32)+GN26+GN30+GN31+GN32)-GN34</f>
        <v>0</v>
      </c>
      <c r="GO33" s="5">
        <f t="shared" si="70"/>
        <v>0</v>
      </c>
      <c r="GP33" s="14">
        <f>(SUM(GP28:GP32)+GP26+GP30+GP31+GP32)-GP34</f>
        <v>0</v>
      </c>
      <c r="GQ33" s="5">
        <f t="shared" si="71"/>
        <v>0</v>
      </c>
    </row>
    <row r="34" spans="1:19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  <c r="CC34" s="149" t="s">
        <v>9</v>
      </c>
      <c r="CD34" s="152"/>
      <c r="CE34" s="6">
        <v>0</v>
      </c>
      <c r="CF34" s="153">
        <f>CE34</f>
        <v>0</v>
      </c>
      <c r="CG34" s="154"/>
      <c r="CH34" s="153">
        <f>CE34</f>
        <v>0</v>
      </c>
      <c r="CI34" s="154"/>
      <c r="CK34" s="149" t="s">
        <v>9</v>
      </c>
      <c r="CL34" s="152"/>
      <c r="CM34" s="6">
        <v>0</v>
      </c>
      <c r="CN34" s="153">
        <f>CM34</f>
        <v>0</v>
      </c>
      <c r="CO34" s="154"/>
      <c r="CP34" s="153">
        <f>CM34</f>
        <v>0</v>
      </c>
      <c r="CQ34" s="154"/>
      <c r="CS34" s="149" t="s">
        <v>9</v>
      </c>
      <c r="CT34" s="152"/>
      <c r="CU34" s="6">
        <v>0</v>
      </c>
      <c r="CV34" s="153">
        <f>CU34</f>
        <v>0</v>
      </c>
      <c r="CW34" s="154"/>
      <c r="CX34" s="153">
        <f>CU34</f>
        <v>0</v>
      </c>
      <c r="CY34" s="154"/>
      <c r="DA34" s="149" t="s">
        <v>9</v>
      </c>
      <c r="DB34" s="152"/>
      <c r="DC34" s="6">
        <v>0</v>
      </c>
      <c r="DD34" s="153">
        <f>DC34</f>
        <v>0</v>
      </c>
      <c r="DE34" s="154"/>
      <c r="DF34" s="153">
        <f>DC34</f>
        <v>0</v>
      </c>
      <c r="DG34" s="154"/>
      <c r="DI34" s="149" t="s">
        <v>9</v>
      </c>
      <c r="DJ34" s="152"/>
      <c r="DK34" s="6">
        <v>0</v>
      </c>
      <c r="DL34" s="153">
        <f>DK34</f>
        <v>0</v>
      </c>
      <c r="DM34" s="154"/>
      <c r="DN34" s="153">
        <f>DK34</f>
        <v>0</v>
      </c>
      <c r="DO34" s="154"/>
      <c r="DQ34" s="149" t="s">
        <v>9</v>
      </c>
      <c r="DR34" s="152"/>
      <c r="DS34" s="6">
        <v>0</v>
      </c>
      <c r="DT34" s="153">
        <f>DS34</f>
        <v>0</v>
      </c>
      <c r="DU34" s="154"/>
      <c r="DV34" s="153">
        <f>DS34</f>
        <v>0</v>
      </c>
      <c r="DW34" s="154"/>
      <c r="DY34" s="149" t="s">
        <v>9</v>
      </c>
      <c r="DZ34" s="152"/>
      <c r="EA34" s="6">
        <v>0</v>
      </c>
      <c r="EB34" s="153">
        <f>EA34</f>
        <v>0</v>
      </c>
      <c r="EC34" s="154"/>
      <c r="ED34" s="153">
        <f>EA34</f>
        <v>0</v>
      </c>
      <c r="EE34" s="154"/>
      <c r="EG34" s="149" t="s">
        <v>9</v>
      </c>
      <c r="EH34" s="152"/>
      <c r="EI34" s="6">
        <v>0</v>
      </c>
      <c r="EJ34" s="153">
        <f>EI34</f>
        <v>0</v>
      </c>
      <c r="EK34" s="154"/>
      <c r="EL34" s="153">
        <f>EI34</f>
        <v>0</v>
      </c>
      <c r="EM34" s="154"/>
      <c r="EO34" s="149" t="s">
        <v>9</v>
      </c>
      <c r="EP34" s="152"/>
      <c r="EQ34" s="6">
        <v>0</v>
      </c>
      <c r="ER34" s="153">
        <f>EQ34</f>
        <v>0</v>
      </c>
      <c r="ES34" s="154"/>
      <c r="ET34" s="153">
        <f>EQ34</f>
        <v>0</v>
      </c>
      <c r="EU34" s="154"/>
      <c r="EW34" s="149" t="s">
        <v>9</v>
      </c>
      <c r="EX34" s="152"/>
      <c r="EY34" s="6">
        <v>0</v>
      </c>
      <c r="EZ34" s="153">
        <f>EY34</f>
        <v>0</v>
      </c>
      <c r="FA34" s="154"/>
      <c r="FB34" s="153">
        <f>EY34</f>
        <v>0</v>
      </c>
      <c r="FC34" s="154"/>
      <c r="FE34" s="149" t="s">
        <v>9</v>
      </c>
      <c r="FF34" s="152"/>
      <c r="FG34" s="6">
        <v>0</v>
      </c>
      <c r="FH34" s="153">
        <f>FG34</f>
        <v>0</v>
      </c>
      <c r="FI34" s="154"/>
      <c r="FJ34" s="153">
        <f>FG34</f>
        <v>0</v>
      </c>
      <c r="FK34" s="154"/>
      <c r="FM34" s="149" t="s">
        <v>9</v>
      </c>
      <c r="FN34" s="152"/>
      <c r="FO34" s="6">
        <v>0</v>
      </c>
      <c r="FP34" s="153">
        <f>FO34</f>
        <v>0</v>
      </c>
      <c r="FQ34" s="154"/>
      <c r="FR34" s="153">
        <f>FO34</f>
        <v>0</v>
      </c>
      <c r="FS34" s="154"/>
      <c r="FU34" s="149" t="s">
        <v>9</v>
      </c>
      <c r="FV34" s="152"/>
      <c r="FW34" s="6">
        <v>0</v>
      </c>
      <c r="FX34" s="153">
        <f>FW34</f>
        <v>0</v>
      </c>
      <c r="FY34" s="154"/>
      <c r="FZ34" s="153">
        <f>FW34</f>
        <v>0</v>
      </c>
      <c r="GA34" s="154"/>
      <c r="GC34" s="149" t="s">
        <v>9</v>
      </c>
      <c r="GD34" s="152"/>
      <c r="GE34" s="6">
        <v>0</v>
      </c>
      <c r="GF34" s="153">
        <f>GE34</f>
        <v>0</v>
      </c>
      <c r="GG34" s="154"/>
      <c r="GH34" s="153">
        <f>GE34</f>
        <v>0</v>
      </c>
      <c r="GI34" s="154"/>
      <c r="GK34" s="149" t="s">
        <v>9</v>
      </c>
      <c r="GL34" s="152"/>
      <c r="GM34" s="6">
        <v>0</v>
      </c>
      <c r="GN34" s="153">
        <f>GM34</f>
        <v>0</v>
      </c>
      <c r="GO34" s="154"/>
      <c r="GP34" s="153">
        <f>GM34</f>
        <v>0</v>
      </c>
      <c r="GQ34" s="154"/>
    </row>
    <row r="35" spans="1:19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  <c r="CC35" s="149" t="s">
        <v>10</v>
      </c>
      <c r="CD35" s="152"/>
      <c r="CE35" s="4">
        <v>0</v>
      </c>
      <c r="CF35" s="155">
        <f>CE35</f>
        <v>0</v>
      </c>
      <c r="CG35" s="156"/>
      <c r="CH35" s="155">
        <f>CE35</f>
        <v>0</v>
      </c>
      <c r="CI35" s="156"/>
      <c r="CK35" s="149" t="s">
        <v>10</v>
      </c>
      <c r="CL35" s="152"/>
      <c r="CM35" s="4">
        <v>0</v>
      </c>
      <c r="CN35" s="155">
        <f>CM35</f>
        <v>0</v>
      </c>
      <c r="CO35" s="156"/>
      <c r="CP35" s="155">
        <f>CM35</f>
        <v>0</v>
      </c>
      <c r="CQ35" s="156"/>
      <c r="CS35" s="149" t="s">
        <v>10</v>
      </c>
      <c r="CT35" s="152"/>
      <c r="CU35" s="4">
        <v>0</v>
      </c>
      <c r="CV35" s="155">
        <f>CU35</f>
        <v>0</v>
      </c>
      <c r="CW35" s="156"/>
      <c r="CX35" s="155">
        <f>CU35</f>
        <v>0</v>
      </c>
      <c r="CY35" s="156"/>
      <c r="DA35" s="149" t="s">
        <v>10</v>
      </c>
      <c r="DB35" s="152"/>
      <c r="DC35" s="4">
        <v>0</v>
      </c>
      <c r="DD35" s="155">
        <f>DC35</f>
        <v>0</v>
      </c>
      <c r="DE35" s="156"/>
      <c r="DF35" s="155">
        <f>DC35</f>
        <v>0</v>
      </c>
      <c r="DG35" s="156"/>
      <c r="DI35" s="149" t="s">
        <v>10</v>
      </c>
      <c r="DJ35" s="152"/>
      <c r="DK35" s="4">
        <v>0</v>
      </c>
      <c r="DL35" s="155">
        <f>DK35</f>
        <v>0</v>
      </c>
      <c r="DM35" s="156"/>
      <c r="DN35" s="155">
        <f>DK35</f>
        <v>0</v>
      </c>
      <c r="DO35" s="156"/>
      <c r="DQ35" s="149" t="s">
        <v>10</v>
      </c>
      <c r="DR35" s="152"/>
      <c r="DS35" s="4">
        <v>0</v>
      </c>
      <c r="DT35" s="155">
        <f>DS35</f>
        <v>0</v>
      </c>
      <c r="DU35" s="156"/>
      <c r="DV35" s="155">
        <f>DS35</f>
        <v>0</v>
      </c>
      <c r="DW35" s="156"/>
      <c r="DY35" s="149" t="s">
        <v>10</v>
      </c>
      <c r="DZ35" s="152"/>
      <c r="EA35" s="4">
        <v>0</v>
      </c>
      <c r="EB35" s="155">
        <f>EA35</f>
        <v>0</v>
      </c>
      <c r="EC35" s="156"/>
      <c r="ED35" s="155">
        <f>EA35</f>
        <v>0</v>
      </c>
      <c r="EE35" s="156"/>
      <c r="EG35" s="149" t="s">
        <v>10</v>
      </c>
      <c r="EH35" s="152"/>
      <c r="EI35" s="4">
        <v>0</v>
      </c>
      <c r="EJ35" s="155">
        <f>EI35</f>
        <v>0</v>
      </c>
      <c r="EK35" s="156"/>
      <c r="EL35" s="155">
        <f>EI35</f>
        <v>0</v>
      </c>
      <c r="EM35" s="156"/>
      <c r="EO35" s="149" t="s">
        <v>10</v>
      </c>
      <c r="EP35" s="152"/>
      <c r="EQ35" s="4">
        <v>0</v>
      </c>
      <c r="ER35" s="155">
        <f>EQ35</f>
        <v>0</v>
      </c>
      <c r="ES35" s="156"/>
      <c r="ET35" s="155">
        <f>EQ35</f>
        <v>0</v>
      </c>
      <c r="EU35" s="156"/>
      <c r="EW35" s="149" t="s">
        <v>10</v>
      </c>
      <c r="EX35" s="152"/>
      <c r="EY35" s="4">
        <v>0</v>
      </c>
      <c r="EZ35" s="155">
        <f>EY35</f>
        <v>0</v>
      </c>
      <c r="FA35" s="156"/>
      <c r="FB35" s="155">
        <f>EY35</f>
        <v>0</v>
      </c>
      <c r="FC35" s="156"/>
      <c r="FE35" s="149" t="s">
        <v>10</v>
      </c>
      <c r="FF35" s="152"/>
      <c r="FG35" s="4">
        <v>0</v>
      </c>
      <c r="FH35" s="155">
        <f>FG35</f>
        <v>0</v>
      </c>
      <c r="FI35" s="156"/>
      <c r="FJ35" s="155">
        <f>FG35</f>
        <v>0</v>
      </c>
      <c r="FK35" s="156"/>
      <c r="FM35" s="149" t="s">
        <v>10</v>
      </c>
      <c r="FN35" s="152"/>
      <c r="FO35" s="4">
        <v>0</v>
      </c>
      <c r="FP35" s="155">
        <f>FO35</f>
        <v>0</v>
      </c>
      <c r="FQ35" s="156"/>
      <c r="FR35" s="155">
        <f>FO35</f>
        <v>0</v>
      </c>
      <c r="FS35" s="156"/>
      <c r="FU35" s="149" t="s">
        <v>10</v>
      </c>
      <c r="FV35" s="152"/>
      <c r="FW35" s="4">
        <v>0</v>
      </c>
      <c r="FX35" s="155">
        <f>FW35</f>
        <v>0</v>
      </c>
      <c r="FY35" s="156"/>
      <c r="FZ35" s="155">
        <f>FW35</f>
        <v>0</v>
      </c>
      <c r="GA35" s="156"/>
      <c r="GC35" s="149" t="s">
        <v>10</v>
      </c>
      <c r="GD35" s="152"/>
      <c r="GE35" s="4">
        <v>0</v>
      </c>
      <c r="GF35" s="155">
        <f>GE35</f>
        <v>0</v>
      </c>
      <c r="GG35" s="156"/>
      <c r="GH35" s="155">
        <f>GE35</f>
        <v>0</v>
      </c>
      <c r="GI35" s="156"/>
      <c r="GK35" s="149" t="s">
        <v>10</v>
      </c>
      <c r="GL35" s="152"/>
      <c r="GM35" s="4">
        <v>0</v>
      </c>
      <c r="GN35" s="155">
        <f>GM35</f>
        <v>0</v>
      </c>
      <c r="GO35" s="156"/>
      <c r="GP35" s="155">
        <f>GM35</f>
        <v>0</v>
      </c>
      <c r="GQ35" s="156"/>
    </row>
    <row r="36" spans="1:19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  <c r="CC36" s="133" t="s">
        <v>11</v>
      </c>
      <c r="CD36" s="135"/>
      <c r="CE36" s="7">
        <f>(CE33/300)-CE35</f>
        <v>0</v>
      </c>
      <c r="CF36" s="159">
        <f>(CF33/300)-CF35</f>
        <v>0</v>
      </c>
      <c r="CG36" s="160"/>
      <c r="CH36" s="157">
        <f>(CH33/300)-CH35</f>
        <v>0</v>
      </c>
      <c r="CI36" s="158"/>
      <c r="CK36" s="133" t="s">
        <v>11</v>
      </c>
      <c r="CL36" s="135"/>
      <c r="CM36" s="7">
        <f>(CM33/300)-CM35</f>
        <v>0</v>
      </c>
      <c r="CN36" s="159">
        <f>(CN33/300)-CN35</f>
        <v>0</v>
      </c>
      <c r="CO36" s="160"/>
      <c r="CP36" s="157">
        <f>(CP33/300)-CP35</f>
        <v>0</v>
      </c>
      <c r="CQ36" s="158"/>
      <c r="CS36" s="133" t="s">
        <v>11</v>
      </c>
      <c r="CT36" s="135"/>
      <c r="CU36" s="7">
        <f>(CU33/300)-CU35</f>
        <v>0</v>
      </c>
      <c r="CV36" s="159">
        <f>(CV33/300)-CV35</f>
        <v>0</v>
      </c>
      <c r="CW36" s="160"/>
      <c r="CX36" s="157">
        <f>(CX33/300)-CX35</f>
        <v>0</v>
      </c>
      <c r="CY36" s="158"/>
      <c r="DA36" s="133" t="s">
        <v>11</v>
      </c>
      <c r="DB36" s="135"/>
      <c r="DC36" s="7">
        <f>(DC33/300)-DC35</f>
        <v>0</v>
      </c>
      <c r="DD36" s="159">
        <f>(DD33/300)-DD35</f>
        <v>0</v>
      </c>
      <c r="DE36" s="160"/>
      <c r="DF36" s="157">
        <f>(DF33/300)-DF35</f>
        <v>0</v>
      </c>
      <c r="DG36" s="158"/>
      <c r="DI36" s="133" t="s">
        <v>11</v>
      </c>
      <c r="DJ36" s="135"/>
      <c r="DK36" s="7">
        <f>(DK33/300)-DK35</f>
        <v>0</v>
      </c>
      <c r="DL36" s="159">
        <f>(DL33/300)-DL35</f>
        <v>0</v>
      </c>
      <c r="DM36" s="160"/>
      <c r="DN36" s="157">
        <f>(DN33/300)-DN35</f>
        <v>0</v>
      </c>
      <c r="DO36" s="158"/>
      <c r="DQ36" s="133" t="s">
        <v>11</v>
      </c>
      <c r="DR36" s="135"/>
      <c r="DS36" s="7">
        <f>(DS33/300)-DS35</f>
        <v>0</v>
      </c>
      <c r="DT36" s="159">
        <f>(DT33/300)-DT35</f>
        <v>0</v>
      </c>
      <c r="DU36" s="160"/>
      <c r="DV36" s="157">
        <f>(DV33/300)-DV35</f>
        <v>0</v>
      </c>
      <c r="DW36" s="158"/>
      <c r="DY36" s="133" t="s">
        <v>11</v>
      </c>
      <c r="DZ36" s="135"/>
      <c r="EA36" s="7">
        <f>(EA33/300)-EA35</f>
        <v>0</v>
      </c>
      <c r="EB36" s="159">
        <f>(EB33/300)-EB35</f>
        <v>0</v>
      </c>
      <c r="EC36" s="160"/>
      <c r="ED36" s="157">
        <f>(ED33/300)-ED35</f>
        <v>0</v>
      </c>
      <c r="EE36" s="158"/>
      <c r="EG36" s="133" t="s">
        <v>11</v>
      </c>
      <c r="EH36" s="135"/>
      <c r="EI36" s="7">
        <f>(EI33/300)-EI35</f>
        <v>0</v>
      </c>
      <c r="EJ36" s="159">
        <f>(EJ33/300)-EJ35</f>
        <v>0</v>
      </c>
      <c r="EK36" s="160"/>
      <c r="EL36" s="157">
        <f>(EL33/300)-EL35</f>
        <v>0</v>
      </c>
      <c r="EM36" s="158"/>
      <c r="EO36" s="133" t="s">
        <v>11</v>
      </c>
      <c r="EP36" s="135"/>
      <c r="EQ36" s="7">
        <f>(EQ33/300)-EQ35</f>
        <v>0</v>
      </c>
      <c r="ER36" s="159">
        <f>(ER33/300)-ER35</f>
        <v>0</v>
      </c>
      <c r="ES36" s="160"/>
      <c r="ET36" s="157">
        <f>(ET33/300)-ET35</f>
        <v>0</v>
      </c>
      <c r="EU36" s="158"/>
      <c r="EW36" s="133" t="s">
        <v>11</v>
      </c>
      <c r="EX36" s="135"/>
      <c r="EY36" s="7">
        <f>(EY33/300)-EY35</f>
        <v>0</v>
      </c>
      <c r="EZ36" s="159">
        <f>(EZ33/300)-EZ35</f>
        <v>0</v>
      </c>
      <c r="FA36" s="160"/>
      <c r="FB36" s="157">
        <f>(FB33/300)-FB35</f>
        <v>0</v>
      </c>
      <c r="FC36" s="158"/>
      <c r="FE36" s="133" t="s">
        <v>11</v>
      </c>
      <c r="FF36" s="135"/>
      <c r="FG36" s="7">
        <f>(FG33/300)-FG35</f>
        <v>0</v>
      </c>
      <c r="FH36" s="159">
        <f>(FH33/300)-FH35</f>
        <v>0</v>
      </c>
      <c r="FI36" s="160"/>
      <c r="FJ36" s="157">
        <f>(FJ33/300)-FJ35</f>
        <v>0</v>
      </c>
      <c r="FK36" s="158"/>
      <c r="FM36" s="133" t="s">
        <v>11</v>
      </c>
      <c r="FN36" s="135"/>
      <c r="FO36" s="7">
        <f>(FO33/300)-FO35</f>
        <v>0</v>
      </c>
      <c r="FP36" s="159">
        <f>(FP33/300)-FP35</f>
        <v>0</v>
      </c>
      <c r="FQ36" s="160"/>
      <c r="FR36" s="157">
        <f>(FR33/300)-FR35</f>
        <v>0</v>
      </c>
      <c r="FS36" s="158"/>
      <c r="FU36" s="133" t="s">
        <v>11</v>
      </c>
      <c r="FV36" s="135"/>
      <c r="FW36" s="7">
        <f>(FW33/300)-FW35</f>
        <v>0</v>
      </c>
      <c r="FX36" s="159">
        <f>(FX33/300)-FX35</f>
        <v>0</v>
      </c>
      <c r="FY36" s="160"/>
      <c r="FZ36" s="157">
        <f>(FZ33/300)-FZ35</f>
        <v>0</v>
      </c>
      <c r="GA36" s="158"/>
      <c r="GC36" s="133" t="s">
        <v>11</v>
      </c>
      <c r="GD36" s="135"/>
      <c r="GE36" s="7">
        <f>(GE33/300)-GE35</f>
        <v>0</v>
      </c>
      <c r="GF36" s="159">
        <f>(GF33/300)-GF35</f>
        <v>0</v>
      </c>
      <c r="GG36" s="160"/>
      <c r="GH36" s="157">
        <f>(GH33/300)-GH35</f>
        <v>0</v>
      </c>
      <c r="GI36" s="158"/>
      <c r="GK36" s="133" t="s">
        <v>11</v>
      </c>
      <c r="GL36" s="135"/>
      <c r="GM36" s="7">
        <f>(GM33/300)-GM35</f>
        <v>0</v>
      </c>
      <c r="GN36" s="159">
        <f>(GN33/300)-GN35</f>
        <v>0</v>
      </c>
      <c r="GO36" s="160"/>
      <c r="GP36" s="157">
        <f>(GP33/300)-GP35</f>
        <v>0</v>
      </c>
      <c r="GQ36" s="158"/>
    </row>
    <row r="37" spans="1:199" ht="17" thickBot="1" x14ac:dyDescent="0.25"/>
    <row r="38" spans="1:199" s="20" customFormat="1" ht="19" customHeight="1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00" t="s">
        <v>52</v>
      </c>
      <c r="M38" s="101"/>
      <c r="N38" s="101"/>
      <c r="O38" s="102"/>
    </row>
    <row r="39" spans="1:199" s="16" customFormat="1" ht="46" customHeight="1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105" t="s">
        <v>53</v>
      </c>
      <c r="N39" s="105"/>
      <c r="O39" s="45" t="s">
        <v>13</v>
      </c>
    </row>
    <row r="40" spans="1:19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RANK(D40,D$40:D$64)</f>
        <v>1</v>
      </c>
      <c r="F40" s="21">
        <f>D33</f>
        <v>0</v>
      </c>
      <c r="G40" s="23">
        <f>D36</f>
        <v>0</v>
      </c>
      <c r="H40" s="49">
        <f>RANK(G40,G$40:G$64)</f>
        <v>1</v>
      </c>
      <c r="I40" s="21">
        <f>F33</f>
        <v>0</v>
      </c>
      <c r="J40" s="23">
        <f>F36</f>
        <v>0</v>
      </c>
      <c r="K40" s="49">
        <f>RANK(J40,J$40:J$64)</f>
        <v>1</v>
      </c>
      <c r="L40" s="46">
        <f>(D40+G40)/2</f>
        <v>0</v>
      </c>
      <c r="M40" s="89">
        <f>IF(L40&gt;67%,L40+2%,L40)</f>
        <v>0</v>
      </c>
      <c r="N40" s="89"/>
      <c r="O40" s="49">
        <f>RANK(M40,M$40:N$64)</f>
        <v>1</v>
      </c>
    </row>
    <row r="41" spans="1:19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64" si="72">RANK(D41,D$40:D$64)</f>
        <v>1</v>
      </c>
      <c r="F41" s="21">
        <f>L33</f>
        <v>0</v>
      </c>
      <c r="G41" s="23">
        <f>L36</f>
        <v>0</v>
      </c>
      <c r="H41" s="49">
        <f t="shared" ref="H41:H64" si="73">RANK(G41,G$40:G$64)</f>
        <v>1</v>
      </c>
      <c r="I41" s="21">
        <f>N33</f>
        <v>0</v>
      </c>
      <c r="J41" s="23">
        <f>N36</f>
        <v>0</v>
      </c>
      <c r="K41" s="49">
        <f t="shared" ref="K41:K64" si="74">RANK(J41,J$40:J$64)</f>
        <v>1</v>
      </c>
      <c r="L41" s="46">
        <f t="shared" ref="L41:L64" si="75">(D41+G41)/2</f>
        <v>0</v>
      </c>
      <c r="M41" s="89">
        <f t="shared" ref="M41:M64" si="76">IF(L41&gt;67%,L41+2%,L41)</f>
        <v>0</v>
      </c>
      <c r="N41" s="89"/>
      <c r="O41" s="49">
        <f t="shared" ref="O41:O64" si="77">RANK(M41,M$40:N$64)</f>
        <v>1</v>
      </c>
    </row>
    <row r="42" spans="1:19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72"/>
        <v>1</v>
      </c>
      <c r="F42" s="21">
        <f>T33</f>
        <v>0</v>
      </c>
      <c r="G42" s="23">
        <f>T36</f>
        <v>0</v>
      </c>
      <c r="H42" s="49">
        <f t="shared" si="73"/>
        <v>1</v>
      </c>
      <c r="I42" s="21">
        <f>V33</f>
        <v>0</v>
      </c>
      <c r="J42" s="23">
        <f>V36</f>
        <v>0</v>
      </c>
      <c r="K42" s="49">
        <f t="shared" si="74"/>
        <v>1</v>
      </c>
      <c r="L42" s="46">
        <f t="shared" si="75"/>
        <v>0</v>
      </c>
      <c r="M42" s="89">
        <f t="shared" si="76"/>
        <v>0</v>
      </c>
      <c r="N42" s="89"/>
      <c r="O42" s="49">
        <f t="shared" si="77"/>
        <v>1</v>
      </c>
    </row>
    <row r="43" spans="1:19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72"/>
        <v>1</v>
      </c>
      <c r="F43" s="21">
        <f>AB33</f>
        <v>0</v>
      </c>
      <c r="G43" s="23">
        <f>AB36</f>
        <v>0</v>
      </c>
      <c r="H43" s="49">
        <f t="shared" si="73"/>
        <v>1</v>
      </c>
      <c r="I43" s="21">
        <f>AD33</f>
        <v>0</v>
      </c>
      <c r="J43" s="23">
        <f>AD36</f>
        <v>0</v>
      </c>
      <c r="K43" s="49">
        <f t="shared" si="74"/>
        <v>1</v>
      </c>
      <c r="L43" s="46">
        <f t="shared" si="75"/>
        <v>0</v>
      </c>
      <c r="M43" s="89">
        <f t="shared" si="76"/>
        <v>0</v>
      </c>
      <c r="N43" s="89"/>
      <c r="O43" s="49">
        <f t="shared" si="77"/>
        <v>1</v>
      </c>
    </row>
    <row r="44" spans="1:19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72"/>
        <v>1</v>
      </c>
      <c r="F44" s="21">
        <f>AJ33</f>
        <v>0</v>
      </c>
      <c r="G44" s="23">
        <f>AJ36</f>
        <v>0</v>
      </c>
      <c r="H44" s="49">
        <f t="shared" si="73"/>
        <v>1</v>
      </c>
      <c r="I44" s="21">
        <f>AL33</f>
        <v>0</v>
      </c>
      <c r="J44" s="23">
        <f>AL36</f>
        <v>0</v>
      </c>
      <c r="K44" s="49">
        <f t="shared" si="74"/>
        <v>1</v>
      </c>
      <c r="L44" s="46">
        <f t="shared" si="75"/>
        <v>0</v>
      </c>
      <c r="M44" s="89">
        <f t="shared" si="76"/>
        <v>0</v>
      </c>
      <c r="N44" s="89"/>
      <c r="O44" s="49">
        <f t="shared" si="77"/>
        <v>1</v>
      </c>
    </row>
    <row r="45" spans="1:19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72"/>
        <v>1</v>
      </c>
      <c r="F45" s="21">
        <f>AR33</f>
        <v>0</v>
      </c>
      <c r="G45" s="23">
        <f>AR36</f>
        <v>0</v>
      </c>
      <c r="H45" s="49">
        <f t="shared" si="73"/>
        <v>1</v>
      </c>
      <c r="I45" s="21">
        <f>AT33</f>
        <v>0</v>
      </c>
      <c r="J45" s="23">
        <f>AT36</f>
        <v>0</v>
      </c>
      <c r="K45" s="49">
        <f t="shared" si="74"/>
        <v>1</v>
      </c>
      <c r="L45" s="46">
        <f t="shared" si="75"/>
        <v>0</v>
      </c>
      <c r="M45" s="89">
        <f t="shared" si="76"/>
        <v>0</v>
      </c>
      <c r="N45" s="89"/>
      <c r="O45" s="49">
        <f t="shared" si="77"/>
        <v>1</v>
      </c>
    </row>
    <row r="46" spans="1:19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72"/>
        <v>1</v>
      </c>
      <c r="F46" s="21">
        <f>AZ33</f>
        <v>0</v>
      </c>
      <c r="G46" s="23">
        <f>AZ36</f>
        <v>0</v>
      </c>
      <c r="H46" s="49">
        <f t="shared" si="73"/>
        <v>1</v>
      </c>
      <c r="I46" s="21">
        <f>BB33</f>
        <v>0</v>
      </c>
      <c r="J46" s="23">
        <f>BB36</f>
        <v>0</v>
      </c>
      <c r="K46" s="49">
        <f t="shared" si="74"/>
        <v>1</v>
      </c>
      <c r="L46" s="46">
        <f t="shared" si="75"/>
        <v>0</v>
      </c>
      <c r="M46" s="89">
        <f t="shared" si="76"/>
        <v>0</v>
      </c>
      <c r="N46" s="89"/>
      <c r="O46" s="49">
        <f t="shared" si="77"/>
        <v>1</v>
      </c>
    </row>
    <row r="47" spans="1:19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72"/>
        <v>1</v>
      </c>
      <c r="F47" s="21">
        <f>BH33</f>
        <v>0</v>
      </c>
      <c r="G47" s="23">
        <f>BH36</f>
        <v>0</v>
      </c>
      <c r="H47" s="49">
        <f t="shared" si="73"/>
        <v>1</v>
      </c>
      <c r="I47" s="21">
        <f>BJ33</f>
        <v>0</v>
      </c>
      <c r="J47" s="23">
        <f>BJ36</f>
        <v>0</v>
      </c>
      <c r="K47" s="49">
        <f t="shared" si="74"/>
        <v>1</v>
      </c>
      <c r="L47" s="46">
        <f t="shared" si="75"/>
        <v>0</v>
      </c>
      <c r="M47" s="89">
        <f t="shared" si="76"/>
        <v>0</v>
      </c>
      <c r="N47" s="89"/>
      <c r="O47" s="49">
        <f t="shared" si="77"/>
        <v>1</v>
      </c>
    </row>
    <row r="48" spans="1:19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72"/>
        <v>1</v>
      </c>
      <c r="F48" s="21">
        <f>BP33</f>
        <v>0</v>
      </c>
      <c r="G48" s="23">
        <f>BP36</f>
        <v>0</v>
      </c>
      <c r="H48" s="49">
        <f t="shared" si="73"/>
        <v>1</v>
      </c>
      <c r="I48" s="21">
        <f>BR33</f>
        <v>0</v>
      </c>
      <c r="J48" s="23">
        <f>BR36</f>
        <v>0</v>
      </c>
      <c r="K48" s="49">
        <f t="shared" si="74"/>
        <v>1</v>
      </c>
      <c r="L48" s="46">
        <f t="shared" si="75"/>
        <v>0</v>
      </c>
      <c r="M48" s="89">
        <f t="shared" si="76"/>
        <v>0</v>
      </c>
      <c r="N48" s="89"/>
      <c r="O48" s="49">
        <f t="shared" si="77"/>
        <v>1</v>
      </c>
    </row>
    <row r="49" spans="1:15" ht="19" x14ac:dyDescent="0.25">
      <c r="A49" s="161" t="str">
        <f>BU2</f>
        <v>CHEVAL N10</v>
      </c>
      <c r="B49" s="88"/>
      <c r="C49" s="21">
        <f>BW33</f>
        <v>0</v>
      </c>
      <c r="D49" s="23">
        <f>BW36</f>
        <v>0</v>
      </c>
      <c r="E49" s="49">
        <f t="shared" si="72"/>
        <v>1</v>
      </c>
      <c r="F49" s="21">
        <f>BX33</f>
        <v>0</v>
      </c>
      <c r="G49" s="23">
        <f>BX36</f>
        <v>0</v>
      </c>
      <c r="H49" s="49">
        <f t="shared" si="73"/>
        <v>1</v>
      </c>
      <c r="I49" s="21">
        <f>BZ33</f>
        <v>0</v>
      </c>
      <c r="J49" s="23">
        <f>BZ36</f>
        <v>0</v>
      </c>
      <c r="K49" s="49">
        <f t="shared" si="74"/>
        <v>1</v>
      </c>
      <c r="L49" s="46">
        <f t="shared" si="75"/>
        <v>0</v>
      </c>
      <c r="M49" s="89">
        <f t="shared" si="76"/>
        <v>0</v>
      </c>
      <c r="N49" s="89"/>
      <c r="O49" s="49">
        <f t="shared" si="77"/>
        <v>1</v>
      </c>
    </row>
    <row r="50" spans="1:15" ht="19" x14ac:dyDescent="0.25">
      <c r="A50" s="161" t="str">
        <f>CC2</f>
        <v>CHEVAL N11</v>
      </c>
      <c r="B50" s="88"/>
      <c r="C50" s="59">
        <f>CE33</f>
        <v>0</v>
      </c>
      <c r="D50" s="58">
        <f>CE36</f>
        <v>0</v>
      </c>
      <c r="E50" s="49">
        <f t="shared" si="72"/>
        <v>1</v>
      </c>
      <c r="F50" s="59">
        <f>CF33</f>
        <v>0</v>
      </c>
      <c r="G50" s="58">
        <f>CF36</f>
        <v>0</v>
      </c>
      <c r="H50" s="49">
        <f t="shared" si="73"/>
        <v>1</v>
      </c>
      <c r="I50" s="59">
        <f>CH33</f>
        <v>0</v>
      </c>
      <c r="J50" s="58">
        <f>CH36</f>
        <v>0</v>
      </c>
      <c r="K50" s="49">
        <f t="shared" si="74"/>
        <v>1</v>
      </c>
      <c r="L50" s="46">
        <f t="shared" si="75"/>
        <v>0</v>
      </c>
      <c r="M50" s="89">
        <f t="shared" si="76"/>
        <v>0</v>
      </c>
      <c r="N50" s="89"/>
      <c r="O50" s="49">
        <f t="shared" si="77"/>
        <v>1</v>
      </c>
    </row>
    <row r="51" spans="1:15" ht="19" x14ac:dyDescent="0.25">
      <c r="A51" s="161" t="str">
        <f>CK2</f>
        <v>CHEVAL N12</v>
      </c>
      <c r="B51" s="88"/>
      <c r="C51" s="59">
        <f>CM33</f>
        <v>0</v>
      </c>
      <c r="D51" s="58">
        <f>CM36</f>
        <v>0</v>
      </c>
      <c r="E51" s="49">
        <f t="shared" si="72"/>
        <v>1</v>
      </c>
      <c r="F51" s="59">
        <f>CN33</f>
        <v>0</v>
      </c>
      <c r="G51" s="58">
        <f>CN36</f>
        <v>0</v>
      </c>
      <c r="H51" s="49">
        <f t="shared" si="73"/>
        <v>1</v>
      </c>
      <c r="I51" s="59">
        <f>CP33</f>
        <v>0</v>
      </c>
      <c r="J51" s="58">
        <f>CP36</f>
        <v>0</v>
      </c>
      <c r="K51" s="49">
        <f t="shared" si="74"/>
        <v>1</v>
      </c>
      <c r="L51" s="46">
        <f t="shared" si="75"/>
        <v>0</v>
      </c>
      <c r="M51" s="89">
        <f t="shared" si="76"/>
        <v>0</v>
      </c>
      <c r="N51" s="89"/>
      <c r="O51" s="49">
        <f t="shared" si="77"/>
        <v>1</v>
      </c>
    </row>
    <row r="52" spans="1:15" ht="19" x14ac:dyDescent="0.25">
      <c r="A52" s="161" t="str">
        <f>CS2</f>
        <v>CHEVAL N13</v>
      </c>
      <c r="B52" s="88"/>
      <c r="C52" s="59">
        <f>CU33</f>
        <v>0</v>
      </c>
      <c r="D52" s="58">
        <f>CU36</f>
        <v>0</v>
      </c>
      <c r="E52" s="49">
        <f t="shared" si="72"/>
        <v>1</v>
      </c>
      <c r="F52" s="59">
        <f>CV33</f>
        <v>0</v>
      </c>
      <c r="G52" s="58">
        <f>CV36</f>
        <v>0</v>
      </c>
      <c r="H52" s="49">
        <f t="shared" si="73"/>
        <v>1</v>
      </c>
      <c r="I52" s="59">
        <f>CP33</f>
        <v>0</v>
      </c>
      <c r="J52" s="58">
        <f>CP36</f>
        <v>0</v>
      </c>
      <c r="K52" s="49">
        <f t="shared" si="74"/>
        <v>1</v>
      </c>
      <c r="L52" s="46">
        <f t="shared" si="75"/>
        <v>0</v>
      </c>
      <c r="M52" s="89">
        <f t="shared" si="76"/>
        <v>0</v>
      </c>
      <c r="N52" s="89"/>
      <c r="O52" s="49">
        <f t="shared" si="77"/>
        <v>1</v>
      </c>
    </row>
    <row r="53" spans="1:15" ht="19" x14ac:dyDescent="0.25">
      <c r="A53" s="161" t="str">
        <f>DA2</f>
        <v>CHEVAL N14</v>
      </c>
      <c r="B53" s="88"/>
      <c r="C53" s="59">
        <f>DC33</f>
        <v>0</v>
      </c>
      <c r="D53" s="58">
        <f>DC36</f>
        <v>0</v>
      </c>
      <c r="E53" s="49">
        <f t="shared" si="72"/>
        <v>1</v>
      </c>
      <c r="F53" s="59">
        <f>DD33</f>
        <v>0</v>
      </c>
      <c r="G53" s="58">
        <f>DD36</f>
        <v>0</v>
      </c>
      <c r="H53" s="49">
        <f t="shared" si="73"/>
        <v>1</v>
      </c>
      <c r="I53" s="59">
        <f>DF33</f>
        <v>0</v>
      </c>
      <c r="J53" s="58">
        <f>DF36</f>
        <v>0</v>
      </c>
      <c r="K53" s="49">
        <f t="shared" si="74"/>
        <v>1</v>
      </c>
      <c r="L53" s="46">
        <f t="shared" si="75"/>
        <v>0</v>
      </c>
      <c r="M53" s="89">
        <f t="shared" si="76"/>
        <v>0</v>
      </c>
      <c r="N53" s="89"/>
      <c r="O53" s="49">
        <f t="shared" si="77"/>
        <v>1</v>
      </c>
    </row>
    <row r="54" spans="1:15" ht="19" x14ac:dyDescent="0.25">
      <c r="A54" s="161" t="str">
        <f>DI2</f>
        <v>CHEVAL N15</v>
      </c>
      <c r="B54" s="88"/>
      <c r="C54" s="59">
        <f>DK33</f>
        <v>0</v>
      </c>
      <c r="D54" s="58">
        <f>DK36</f>
        <v>0</v>
      </c>
      <c r="E54" s="49">
        <f t="shared" si="72"/>
        <v>1</v>
      </c>
      <c r="F54" s="59">
        <f>DL33</f>
        <v>0</v>
      </c>
      <c r="G54" s="58">
        <f>DL36</f>
        <v>0</v>
      </c>
      <c r="H54" s="49">
        <f t="shared" si="73"/>
        <v>1</v>
      </c>
      <c r="I54" s="59">
        <f>DN33</f>
        <v>0</v>
      </c>
      <c r="J54" s="58">
        <f>DN36</f>
        <v>0</v>
      </c>
      <c r="K54" s="49">
        <f t="shared" si="74"/>
        <v>1</v>
      </c>
      <c r="L54" s="46">
        <f t="shared" si="75"/>
        <v>0</v>
      </c>
      <c r="M54" s="89">
        <f t="shared" si="76"/>
        <v>0</v>
      </c>
      <c r="N54" s="89"/>
      <c r="O54" s="49">
        <f t="shared" si="77"/>
        <v>1</v>
      </c>
    </row>
    <row r="55" spans="1:15" ht="19" x14ac:dyDescent="0.25">
      <c r="A55" s="161" t="str">
        <f>DQ2</f>
        <v>CHEVAL N16</v>
      </c>
      <c r="B55" s="88"/>
      <c r="C55" s="59">
        <f>DS33</f>
        <v>0</v>
      </c>
      <c r="D55" s="58">
        <f>DS36</f>
        <v>0</v>
      </c>
      <c r="E55" s="49">
        <f t="shared" si="72"/>
        <v>1</v>
      </c>
      <c r="F55" s="59">
        <f>DT33</f>
        <v>0</v>
      </c>
      <c r="G55" s="58">
        <f>DT36</f>
        <v>0</v>
      </c>
      <c r="H55" s="49">
        <f t="shared" si="73"/>
        <v>1</v>
      </c>
      <c r="I55" s="59">
        <f>DV33</f>
        <v>0</v>
      </c>
      <c r="J55" s="58">
        <f>DV36</f>
        <v>0</v>
      </c>
      <c r="K55" s="49">
        <f t="shared" si="74"/>
        <v>1</v>
      </c>
      <c r="L55" s="46">
        <f t="shared" si="75"/>
        <v>0</v>
      </c>
      <c r="M55" s="89">
        <f t="shared" si="76"/>
        <v>0</v>
      </c>
      <c r="N55" s="89"/>
      <c r="O55" s="49">
        <f t="shared" si="77"/>
        <v>1</v>
      </c>
    </row>
    <row r="56" spans="1:15" ht="19" x14ac:dyDescent="0.25">
      <c r="A56" s="161" t="str">
        <f>DY2</f>
        <v>CHEVAL N17</v>
      </c>
      <c r="B56" s="88"/>
      <c r="C56" s="59">
        <f>EA33</f>
        <v>0</v>
      </c>
      <c r="D56" s="58">
        <f>EA36</f>
        <v>0</v>
      </c>
      <c r="E56" s="49">
        <f t="shared" si="72"/>
        <v>1</v>
      </c>
      <c r="F56" s="59">
        <f>EB33</f>
        <v>0</v>
      </c>
      <c r="G56" s="58">
        <f>EB36</f>
        <v>0</v>
      </c>
      <c r="H56" s="49">
        <f t="shared" si="73"/>
        <v>1</v>
      </c>
      <c r="I56" s="59">
        <f>ED33</f>
        <v>0</v>
      </c>
      <c r="J56" s="58">
        <f>ED36</f>
        <v>0</v>
      </c>
      <c r="K56" s="49">
        <f t="shared" si="74"/>
        <v>1</v>
      </c>
      <c r="L56" s="46">
        <f t="shared" si="75"/>
        <v>0</v>
      </c>
      <c r="M56" s="89">
        <f t="shared" si="76"/>
        <v>0</v>
      </c>
      <c r="N56" s="89"/>
      <c r="O56" s="49">
        <f t="shared" si="77"/>
        <v>1</v>
      </c>
    </row>
    <row r="57" spans="1:15" ht="19" x14ac:dyDescent="0.25">
      <c r="A57" s="161" t="str">
        <f>EG2</f>
        <v>CHEVAL N18</v>
      </c>
      <c r="B57" s="88"/>
      <c r="C57" s="59">
        <f>EI33</f>
        <v>0</v>
      </c>
      <c r="D57" s="58">
        <f>EI36</f>
        <v>0</v>
      </c>
      <c r="E57" s="49">
        <f t="shared" si="72"/>
        <v>1</v>
      </c>
      <c r="F57" s="59">
        <f>EJ33</f>
        <v>0</v>
      </c>
      <c r="G57" s="58">
        <f>EJ36</f>
        <v>0</v>
      </c>
      <c r="H57" s="49">
        <f t="shared" si="73"/>
        <v>1</v>
      </c>
      <c r="I57" s="59">
        <f>EL33</f>
        <v>0</v>
      </c>
      <c r="J57" s="58">
        <f>EL36</f>
        <v>0</v>
      </c>
      <c r="K57" s="49">
        <f t="shared" si="74"/>
        <v>1</v>
      </c>
      <c r="L57" s="46">
        <f t="shared" si="75"/>
        <v>0</v>
      </c>
      <c r="M57" s="89">
        <f t="shared" si="76"/>
        <v>0</v>
      </c>
      <c r="N57" s="89"/>
      <c r="O57" s="49">
        <f t="shared" si="77"/>
        <v>1</v>
      </c>
    </row>
    <row r="58" spans="1:15" ht="19" x14ac:dyDescent="0.25">
      <c r="A58" s="161" t="str">
        <f>EO2</f>
        <v>CHEVAL N19</v>
      </c>
      <c r="B58" s="88"/>
      <c r="C58" s="59">
        <f>EQ33</f>
        <v>0</v>
      </c>
      <c r="D58" s="58">
        <f>EQ36</f>
        <v>0</v>
      </c>
      <c r="E58" s="49">
        <f t="shared" si="72"/>
        <v>1</v>
      </c>
      <c r="F58" s="59">
        <f>ER33</f>
        <v>0</v>
      </c>
      <c r="G58" s="58">
        <f>ER36</f>
        <v>0</v>
      </c>
      <c r="H58" s="49">
        <f t="shared" si="73"/>
        <v>1</v>
      </c>
      <c r="I58" s="59">
        <f>ET33</f>
        <v>0</v>
      </c>
      <c r="J58" s="58">
        <f>ET36</f>
        <v>0</v>
      </c>
      <c r="K58" s="49">
        <f t="shared" si="74"/>
        <v>1</v>
      </c>
      <c r="L58" s="46">
        <f t="shared" si="75"/>
        <v>0</v>
      </c>
      <c r="M58" s="89">
        <f t="shared" si="76"/>
        <v>0</v>
      </c>
      <c r="N58" s="89"/>
      <c r="O58" s="49">
        <f t="shared" si="77"/>
        <v>1</v>
      </c>
    </row>
    <row r="59" spans="1:15" ht="19" x14ac:dyDescent="0.25">
      <c r="A59" s="161" t="str">
        <f>EW2</f>
        <v>CHEVAL N20</v>
      </c>
      <c r="B59" s="88"/>
      <c r="C59" s="59">
        <f>EY33</f>
        <v>0</v>
      </c>
      <c r="D59" s="58">
        <f>EY36</f>
        <v>0</v>
      </c>
      <c r="E59" s="49">
        <f t="shared" si="72"/>
        <v>1</v>
      </c>
      <c r="F59" s="59">
        <f>EZ33</f>
        <v>0</v>
      </c>
      <c r="G59" s="58">
        <f>EZ36</f>
        <v>0</v>
      </c>
      <c r="H59" s="49">
        <f t="shared" si="73"/>
        <v>1</v>
      </c>
      <c r="I59" s="59">
        <f>FB33</f>
        <v>0</v>
      </c>
      <c r="J59" s="58">
        <f>FB36</f>
        <v>0</v>
      </c>
      <c r="K59" s="49">
        <f t="shared" si="74"/>
        <v>1</v>
      </c>
      <c r="L59" s="46">
        <f t="shared" si="75"/>
        <v>0</v>
      </c>
      <c r="M59" s="89">
        <f t="shared" si="76"/>
        <v>0</v>
      </c>
      <c r="N59" s="89"/>
      <c r="O59" s="49">
        <f t="shared" si="77"/>
        <v>1</v>
      </c>
    </row>
    <row r="60" spans="1:15" ht="19" x14ac:dyDescent="0.25">
      <c r="A60" s="161" t="str">
        <f>FE2</f>
        <v>CHEVAL N21</v>
      </c>
      <c r="B60" s="88"/>
      <c r="C60" s="59">
        <f>FG33</f>
        <v>0</v>
      </c>
      <c r="D60" s="58">
        <f>FG36</f>
        <v>0</v>
      </c>
      <c r="E60" s="49">
        <f t="shared" si="72"/>
        <v>1</v>
      </c>
      <c r="F60" s="59">
        <f>FH33</f>
        <v>0</v>
      </c>
      <c r="G60" s="58">
        <f>FH36</f>
        <v>0</v>
      </c>
      <c r="H60" s="49">
        <f t="shared" si="73"/>
        <v>1</v>
      </c>
      <c r="I60" s="59">
        <f>FJ33</f>
        <v>0</v>
      </c>
      <c r="J60" s="58">
        <f>FJ36</f>
        <v>0</v>
      </c>
      <c r="K60" s="49">
        <f t="shared" si="74"/>
        <v>1</v>
      </c>
      <c r="L60" s="46">
        <f t="shared" si="75"/>
        <v>0</v>
      </c>
      <c r="M60" s="89">
        <f t="shared" si="76"/>
        <v>0</v>
      </c>
      <c r="N60" s="89"/>
      <c r="O60" s="49">
        <f t="shared" si="77"/>
        <v>1</v>
      </c>
    </row>
    <row r="61" spans="1:15" ht="19" x14ac:dyDescent="0.25">
      <c r="A61" s="161" t="str">
        <f>FM2</f>
        <v>CHEVAL N22</v>
      </c>
      <c r="B61" s="88"/>
      <c r="C61" s="59">
        <f>FO33</f>
        <v>0</v>
      </c>
      <c r="D61" s="58">
        <f>FO36</f>
        <v>0</v>
      </c>
      <c r="E61" s="49">
        <f t="shared" si="72"/>
        <v>1</v>
      </c>
      <c r="F61" s="59">
        <f>FP33</f>
        <v>0</v>
      </c>
      <c r="G61" s="58">
        <f>FP36</f>
        <v>0</v>
      </c>
      <c r="H61" s="49">
        <f t="shared" si="73"/>
        <v>1</v>
      </c>
      <c r="I61" s="59">
        <f>FR33</f>
        <v>0</v>
      </c>
      <c r="J61" s="58">
        <f>FR36</f>
        <v>0</v>
      </c>
      <c r="K61" s="49">
        <f t="shared" si="74"/>
        <v>1</v>
      </c>
      <c r="L61" s="46">
        <f t="shared" si="75"/>
        <v>0</v>
      </c>
      <c r="M61" s="89">
        <f t="shared" si="76"/>
        <v>0</v>
      </c>
      <c r="N61" s="89"/>
      <c r="O61" s="49">
        <f t="shared" si="77"/>
        <v>1</v>
      </c>
    </row>
    <row r="62" spans="1:15" ht="19" x14ac:dyDescent="0.25">
      <c r="A62" s="161" t="str">
        <f>FU2</f>
        <v>CHEVAL N23</v>
      </c>
      <c r="B62" s="88"/>
      <c r="C62" s="59">
        <f>FW33</f>
        <v>0</v>
      </c>
      <c r="D62" s="58">
        <f>FW36</f>
        <v>0</v>
      </c>
      <c r="E62" s="49">
        <f t="shared" si="72"/>
        <v>1</v>
      </c>
      <c r="F62" s="59">
        <f>FX33</f>
        <v>0</v>
      </c>
      <c r="G62" s="58">
        <f>FX36</f>
        <v>0</v>
      </c>
      <c r="H62" s="49">
        <f t="shared" si="73"/>
        <v>1</v>
      </c>
      <c r="I62" s="59">
        <f>FZ33</f>
        <v>0</v>
      </c>
      <c r="J62" s="58">
        <f>FZ36</f>
        <v>0</v>
      </c>
      <c r="K62" s="49">
        <f t="shared" si="74"/>
        <v>1</v>
      </c>
      <c r="L62" s="46">
        <f t="shared" si="75"/>
        <v>0</v>
      </c>
      <c r="M62" s="89">
        <f t="shared" si="76"/>
        <v>0</v>
      </c>
      <c r="N62" s="89"/>
      <c r="O62" s="49">
        <f t="shared" si="77"/>
        <v>1</v>
      </c>
    </row>
    <row r="63" spans="1:15" ht="19" x14ac:dyDescent="0.25">
      <c r="A63" s="161" t="str">
        <f>GC2</f>
        <v>CHEVAL N24</v>
      </c>
      <c r="B63" s="88"/>
      <c r="C63" s="59">
        <f>GE33</f>
        <v>0</v>
      </c>
      <c r="D63" s="58">
        <f>GE36</f>
        <v>0</v>
      </c>
      <c r="E63" s="49">
        <f t="shared" si="72"/>
        <v>1</v>
      </c>
      <c r="F63" s="59">
        <f>GF33</f>
        <v>0</v>
      </c>
      <c r="G63" s="58">
        <f>GF36</f>
        <v>0</v>
      </c>
      <c r="H63" s="49">
        <f t="shared" si="73"/>
        <v>1</v>
      </c>
      <c r="I63" s="59">
        <f>GH33</f>
        <v>0</v>
      </c>
      <c r="J63" s="58">
        <f>GH36</f>
        <v>0</v>
      </c>
      <c r="K63" s="49">
        <f t="shared" si="74"/>
        <v>1</v>
      </c>
      <c r="L63" s="46">
        <f t="shared" si="75"/>
        <v>0</v>
      </c>
      <c r="M63" s="89">
        <f t="shared" si="76"/>
        <v>0</v>
      </c>
      <c r="N63" s="89"/>
      <c r="O63" s="49">
        <f t="shared" si="77"/>
        <v>1</v>
      </c>
    </row>
    <row r="64" spans="1:15" ht="20" thickBot="1" x14ac:dyDescent="0.3">
      <c r="A64" s="161" t="str">
        <f>GK2</f>
        <v>CHEVAL N25</v>
      </c>
      <c r="B64" s="88"/>
      <c r="C64" s="60">
        <f>GM33</f>
        <v>0</v>
      </c>
      <c r="D64" s="61">
        <f>GM36</f>
        <v>0</v>
      </c>
      <c r="E64" s="50">
        <f t="shared" si="72"/>
        <v>1</v>
      </c>
      <c r="F64" s="60">
        <f>GN33</f>
        <v>0</v>
      </c>
      <c r="G64" s="61">
        <f>GN36</f>
        <v>0</v>
      </c>
      <c r="H64" s="50">
        <f t="shared" si="73"/>
        <v>1</v>
      </c>
      <c r="I64" s="60">
        <f>GP33</f>
        <v>0</v>
      </c>
      <c r="J64" s="61">
        <f>GP36</f>
        <v>0</v>
      </c>
      <c r="K64" s="50">
        <f t="shared" si="74"/>
        <v>1</v>
      </c>
      <c r="L64" s="47">
        <f t="shared" si="75"/>
        <v>0</v>
      </c>
      <c r="M64" s="190">
        <f t="shared" si="76"/>
        <v>0</v>
      </c>
      <c r="N64" s="190"/>
      <c r="O64" s="50">
        <f t="shared" si="77"/>
        <v>1</v>
      </c>
    </row>
  </sheetData>
  <mergeCells count="457"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CE2:CE3"/>
    <mergeCell ref="CF2:CG2"/>
    <mergeCell ref="CH2:CI2"/>
    <mergeCell ref="CK2:CL2"/>
    <mergeCell ref="CM2:CM3"/>
    <mergeCell ref="CN2:CO2"/>
    <mergeCell ref="BR2:BS2"/>
    <mergeCell ref="BU2:BV2"/>
    <mergeCell ref="BW2:BW3"/>
    <mergeCell ref="BX2:BY2"/>
    <mergeCell ref="BZ2:CA2"/>
    <mergeCell ref="CC2:CD2"/>
    <mergeCell ref="DV2:DW2"/>
    <mergeCell ref="DY2:DZ2"/>
    <mergeCell ref="DC2:DC3"/>
    <mergeCell ref="DD2:DE2"/>
    <mergeCell ref="DF2:DG2"/>
    <mergeCell ref="DI2:DJ2"/>
    <mergeCell ref="DK2:DK3"/>
    <mergeCell ref="DL2:DM2"/>
    <mergeCell ref="CP2:CQ2"/>
    <mergeCell ref="CS2:CT2"/>
    <mergeCell ref="CU2:CU3"/>
    <mergeCell ref="CV2:CW2"/>
    <mergeCell ref="CX2:CY2"/>
    <mergeCell ref="DA2:DB2"/>
    <mergeCell ref="A26:B26"/>
    <mergeCell ref="I26:J26"/>
    <mergeCell ref="Q26:R26"/>
    <mergeCell ref="Y26:Z26"/>
    <mergeCell ref="AG26:AH26"/>
    <mergeCell ref="FW2:FW3"/>
    <mergeCell ref="FX2:FY2"/>
    <mergeCell ref="FZ2:GA2"/>
    <mergeCell ref="GC2:GD2"/>
    <mergeCell ref="FJ2:FK2"/>
    <mergeCell ref="FM2:FN2"/>
    <mergeCell ref="FO2:FO3"/>
    <mergeCell ref="FP2:FQ2"/>
    <mergeCell ref="FR2:FS2"/>
    <mergeCell ref="FU2:FV2"/>
    <mergeCell ref="EY2:EY3"/>
    <mergeCell ref="EZ2:FA2"/>
    <mergeCell ref="FB2:FC2"/>
    <mergeCell ref="FE2:FF2"/>
    <mergeCell ref="FG2:FG3"/>
    <mergeCell ref="FH2:FI2"/>
    <mergeCell ref="EL2:EM2"/>
    <mergeCell ref="EO2:EP2"/>
    <mergeCell ref="EQ2:EQ3"/>
    <mergeCell ref="BE26:BF26"/>
    <mergeCell ref="BM26:BN26"/>
    <mergeCell ref="BU26:BV26"/>
    <mergeCell ref="CC26:CD26"/>
    <mergeCell ref="GH2:GI2"/>
    <mergeCell ref="GK2:GL2"/>
    <mergeCell ref="GM2:GM3"/>
    <mergeCell ref="GN2:GO2"/>
    <mergeCell ref="GP2:GQ2"/>
    <mergeCell ref="GE2:GE3"/>
    <mergeCell ref="GF2:GG2"/>
    <mergeCell ref="ER2:ES2"/>
    <mergeCell ref="ET2:EU2"/>
    <mergeCell ref="EW2:EX2"/>
    <mergeCell ref="EA2:EA3"/>
    <mergeCell ref="EB2:EC2"/>
    <mergeCell ref="ED2:EE2"/>
    <mergeCell ref="EG2:EH2"/>
    <mergeCell ref="EI2:EI3"/>
    <mergeCell ref="EJ2:EK2"/>
    <mergeCell ref="DN2:DO2"/>
    <mergeCell ref="DQ2:DR2"/>
    <mergeCell ref="DS2:DS3"/>
    <mergeCell ref="DT2:DU2"/>
    <mergeCell ref="GC26:GD26"/>
    <mergeCell ref="GK26:GL26"/>
    <mergeCell ref="A27:G27"/>
    <mergeCell ref="I27:O27"/>
    <mergeCell ref="Q27:W27"/>
    <mergeCell ref="Y27:AE27"/>
    <mergeCell ref="AG27:AM27"/>
    <mergeCell ref="AO27:AU27"/>
    <mergeCell ref="AW27:BC27"/>
    <mergeCell ref="BE27:BK27"/>
    <mergeCell ref="EG26:EH26"/>
    <mergeCell ref="EO26:EP26"/>
    <mergeCell ref="EW26:EX26"/>
    <mergeCell ref="FE26:FF26"/>
    <mergeCell ref="FM26:FN26"/>
    <mergeCell ref="FU26:FV26"/>
    <mergeCell ref="CK26:CL26"/>
    <mergeCell ref="CS26:CT26"/>
    <mergeCell ref="DA26:DB26"/>
    <mergeCell ref="DI26:DJ26"/>
    <mergeCell ref="DQ26:DR26"/>
    <mergeCell ref="DY26:DZ26"/>
    <mergeCell ref="AO26:AP26"/>
    <mergeCell ref="AW26:AX26"/>
    <mergeCell ref="A33:B33"/>
    <mergeCell ref="I33:J33"/>
    <mergeCell ref="Q33:R33"/>
    <mergeCell ref="Y33:Z33"/>
    <mergeCell ref="AG33:AH33"/>
    <mergeCell ref="DI27:DO27"/>
    <mergeCell ref="DQ27:DW27"/>
    <mergeCell ref="DY27:EE27"/>
    <mergeCell ref="EG27:EM27"/>
    <mergeCell ref="BM27:BS27"/>
    <mergeCell ref="BU27:CA27"/>
    <mergeCell ref="CC27:CI27"/>
    <mergeCell ref="CK27:CQ27"/>
    <mergeCell ref="CS27:CY27"/>
    <mergeCell ref="DA27:DG27"/>
    <mergeCell ref="BE33:BF33"/>
    <mergeCell ref="BM33:BN33"/>
    <mergeCell ref="BU33:BV33"/>
    <mergeCell ref="CC33:CD33"/>
    <mergeCell ref="FE27:FK27"/>
    <mergeCell ref="FM27:FS27"/>
    <mergeCell ref="FU27:GA27"/>
    <mergeCell ref="GC27:GI27"/>
    <mergeCell ref="GK27:GQ27"/>
    <mergeCell ref="EO27:EU27"/>
    <mergeCell ref="EW27:FC27"/>
    <mergeCell ref="GC33:GD33"/>
    <mergeCell ref="GK33:GL33"/>
    <mergeCell ref="EO33:EP33"/>
    <mergeCell ref="EW33:EX33"/>
    <mergeCell ref="FE33:FF33"/>
    <mergeCell ref="FM33:FN33"/>
    <mergeCell ref="FU33:FV33"/>
    <mergeCell ref="A34:B34"/>
    <mergeCell ref="D34:E34"/>
    <mergeCell ref="F34:G34"/>
    <mergeCell ref="I34:J34"/>
    <mergeCell ref="L34:M34"/>
    <mergeCell ref="N34:O34"/>
    <mergeCell ref="Q34:R34"/>
    <mergeCell ref="T34:U34"/>
    <mergeCell ref="EG33:EH33"/>
    <mergeCell ref="CK33:CL33"/>
    <mergeCell ref="CS33:CT33"/>
    <mergeCell ref="DA33:DB33"/>
    <mergeCell ref="DI33:DJ33"/>
    <mergeCell ref="DQ33:DR33"/>
    <mergeCell ref="DY33:DZ33"/>
    <mergeCell ref="AO33:AP33"/>
    <mergeCell ref="AW33:AX33"/>
    <mergeCell ref="AL34:AM34"/>
    <mergeCell ref="AO34:AP34"/>
    <mergeCell ref="AR34:AS34"/>
    <mergeCell ref="AT34:AU34"/>
    <mergeCell ref="AW34:AX34"/>
    <mergeCell ref="AZ34:BA34"/>
    <mergeCell ref="V34:W34"/>
    <mergeCell ref="Y34:Z34"/>
    <mergeCell ref="AB34:AC34"/>
    <mergeCell ref="AD34:AE34"/>
    <mergeCell ref="AG34:AH34"/>
    <mergeCell ref="AJ34:AK34"/>
    <mergeCell ref="BR34:BS34"/>
    <mergeCell ref="BU34:BV34"/>
    <mergeCell ref="BX34:BY34"/>
    <mergeCell ref="BZ34:CA34"/>
    <mergeCell ref="CC34:CD34"/>
    <mergeCell ref="CF34:CG34"/>
    <mergeCell ref="BB34:BC34"/>
    <mergeCell ref="BE34:BF34"/>
    <mergeCell ref="BH34:BI34"/>
    <mergeCell ref="BJ34:BK34"/>
    <mergeCell ref="BM34:BN34"/>
    <mergeCell ref="BP34:BQ34"/>
    <mergeCell ref="CX34:CY34"/>
    <mergeCell ref="DA34:DB34"/>
    <mergeCell ref="DD34:DE34"/>
    <mergeCell ref="DF34:DG34"/>
    <mergeCell ref="DI34:DJ34"/>
    <mergeCell ref="DL34:DM34"/>
    <mergeCell ref="CH34:CI34"/>
    <mergeCell ref="CK34:CL34"/>
    <mergeCell ref="CN34:CO34"/>
    <mergeCell ref="CP34:CQ34"/>
    <mergeCell ref="CS34:CT34"/>
    <mergeCell ref="CV34:CW34"/>
    <mergeCell ref="ED34:EE34"/>
    <mergeCell ref="EG34:EH34"/>
    <mergeCell ref="EJ34:EK34"/>
    <mergeCell ref="EL34:EM34"/>
    <mergeCell ref="EO34:EP34"/>
    <mergeCell ref="ER34:ES34"/>
    <mergeCell ref="DN34:DO34"/>
    <mergeCell ref="DQ34:DR34"/>
    <mergeCell ref="DT34:DU34"/>
    <mergeCell ref="DV34:DW34"/>
    <mergeCell ref="DY34:DZ34"/>
    <mergeCell ref="EB34:EC34"/>
    <mergeCell ref="FP34:FQ34"/>
    <mergeCell ref="FR34:FS34"/>
    <mergeCell ref="FU34:FV34"/>
    <mergeCell ref="FX34:FY34"/>
    <mergeCell ref="ET34:EU34"/>
    <mergeCell ref="EW34:EX34"/>
    <mergeCell ref="EZ34:FA34"/>
    <mergeCell ref="FB34:FC34"/>
    <mergeCell ref="FE34:FF34"/>
    <mergeCell ref="FH34:FI34"/>
    <mergeCell ref="Y35:Z35"/>
    <mergeCell ref="AB35:AC35"/>
    <mergeCell ref="AD35:AE35"/>
    <mergeCell ref="AG35:AH35"/>
    <mergeCell ref="AJ35:AK35"/>
    <mergeCell ref="AL35:AM35"/>
    <mergeCell ref="GP34:GQ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FZ34:GA34"/>
    <mergeCell ref="GC34:GD34"/>
    <mergeCell ref="GF34:GG34"/>
    <mergeCell ref="GH34:GI34"/>
    <mergeCell ref="GK34:GL34"/>
    <mergeCell ref="GN34:GO34"/>
    <mergeCell ref="FJ34:FK34"/>
    <mergeCell ref="FM34:FN34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CK35:CL35"/>
    <mergeCell ref="CN35:CO35"/>
    <mergeCell ref="CP35:CQ35"/>
    <mergeCell ref="CS35:CT35"/>
    <mergeCell ref="CV35:CW35"/>
    <mergeCell ref="CX35:CY35"/>
    <mergeCell ref="BU35:BV35"/>
    <mergeCell ref="BX35:BY35"/>
    <mergeCell ref="BZ35:CA35"/>
    <mergeCell ref="CC35:CD35"/>
    <mergeCell ref="CF35:CG35"/>
    <mergeCell ref="CH35:CI35"/>
    <mergeCell ref="DQ35:DR35"/>
    <mergeCell ref="DT35:DU35"/>
    <mergeCell ref="DV35:DW35"/>
    <mergeCell ref="DY35:DZ35"/>
    <mergeCell ref="EB35:EC35"/>
    <mergeCell ref="ED35:EE35"/>
    <mergeCell ref="DA35:DB35"/>
    <mergeCell ref="DD35:DE35"/>
    <mergeCell ref="DF35:DG35"/>
    <mergeCell ref="DI35:DJ35"/>
    <mergeCell ref="DL35:DM35"/>
    <mergeCell ref="DN35:DO35"/>
    <mergeCell ref="EW35:EX35"/>
    <mergeCell ref="EZ35:FA35"/>
    <mergeCell ref="FB35:FC35"/>
    <mergeCell ref="FE35:FF35"/>
    <mergeCell ref="FH35:FI35"/>
    <mergeCell ref="FJ35:FK35"/>
    <mergeCell ref="EG35:EH35"/>
    <mergeCell ref="EJ35:EK35"/>
    <mergeCell ref="EL35:EM35"/>
    <mergeCell ref="EO35:EP35"/>
    <mergeCell ref="ER35:ES35"/>
    <mergeCell ref="ET35:EU35"/>
    <mergeCell ref="GC35:GD35"/>
    <mergeCell ref="GF35:GG35"/>
    <mergeCell ref="GH35:GI35"/>
    <mergeCell ref="GK35:GL35"/>
    <mergeCell ref="GN35:GO35"/>
    <mergeCell ref="GP35:GQ35"/>
    <mergeCell ref="FM35:FN35"/>
    <mergeCell ref="FP35:FQ35"/>
    <mergeCell ref="FR35:FS35"/>
    <mergeCell ref="FU35:FV35"/>
    <mergeCell ref="FX35:FY35"/>
    <mergeCell ref="FZ35:GA35"/>
    <mergeCell ref="Q36:R36"/>
    <mergeCell ref="T36:U36"/>
    <mergeCell ref="V36:W36"/>
    <mergeCell ref="Y36:Z36"/>
    <mergeCell ref="AB36:AC36"/>
    <mergeCell ref="AD36:AE36"/>
    <mergeCell ref="A36:B36"/>
    <mergeCell ref="D36:E36"/>
    <mergeCell ref="F36:G36"/>
    <mergeCell ref="I36:J36"/>
    <mergeCell ref="L36:M36"/>
    <mergeCell ref="N36:O36"/>
    <mergeCell ref="AW36:AX36"/>
    <mergeCell ref="AZ36:BA36"/>
    <mergeCell ref="BB36:BC36"/>
    <mergeCell ref="BE36:BF36"/>
    <mergeCell ref="BH36:BI36"/>
    <mergeCell ref="BJ36:BK36"/>
    <mergeCell ref="AG36:AH36"/>
    <mergeCell ref="AJ36:AK36"/>
    <mergeCell ref="AL36:AM36"/>
    <mergeCell ref="AO36:AP36"/>
    <mergeCell ref="AR36:AS36"/>
    <mergeCell ref="AT36:AU36"/>
    <mergeCell ref="CC36:CD36"/>
    <mergeCell ref="CF36:CG36"/>
    <mergeCell ref="CH36:CI36"/>
    <mergeCell ref="CK36:CL36"/>
    <mergeCell ref="CN36:CO36"/>
    <mergeCell ref="CP36:CQ36"/>
    <mergeCell ref="BM36:BN36"/>
    <mergeCell ref="BP36:BQ36"/>
    <mergeCell ref="BR36:BS36"/>
    <mergeCell ref="BU36:BV36"/>
    <mergeCell ref="BX36:BY36"/>
    <mergeCell ref="BZ36:CA36"/>
    <mergeCell ref="DI36:DJ36"/>
    <mergeCell ref="DL36:DM36"/>
    <mergeCell ref="DN36:DO36"/>
    <mergeCell ref="DQ36:DR36"/>
    <mergeCell ref="DT36:DU36"/>
    <mergeCell ref="DV36:DW36"/>
    <mergeCell ref="CS36:CT36"/>
    <mergeCell ref="CV36:CW36"/>
    <mergeCell ref="CX36:CY36"/>
    <mergeCell ref="DA36:DB36"/>
    <mergeCell ref="DD36:DE36"/>
    <mergeCell ref="DF36:DG36"/>
    <mergeCell ref="FR36:FS36"/>
    <mergeCell ref="EO36:EP36"/>
    <mergeCell ref="ER36:ES36"/>
    <mergeCell ref="ET36:EU36"/>
    <mergeCell ref="EW36:EX36"/>
    <mergeCell ref="EZ36:FA36"/>
    <mergeCell ref="FB36:FC36"/>
    <mergeCell ref="DY36:DZ36"/>
    <mergeCell ref="EB36:EC36"/>
    <mergeCell ref="ED36:EE36"/>
    <mergeCell ref="EG36:EH36"/>
    <mergeCell ref="EJ36:EK36"/>
    <mergeCell ref="EL36:EM36"/>
    <mergeCell ref="A39:B39"/>
    <mergeCell ref="A40:B40"/>
    <mergeCell ref="A41:B41"/>
    <mergeCell ref="A42:B42"/>
    <mergeCell ref="A43:B43"/>
    <mergeCell ref="A44:B44"/>
    <mergeCell ref="GK36:GL36"/>
    <mergeCell ref="GN36:GO36"/>
    <mergeCell ref="GP36:GQ36"/>
    <mergeCell ref="C38:E38"/>
    <mergeCell ref="F38:H38"/>
    <mergeCell ref="I38:K38"/>
    <mergeCell ref="L38:O38"/>
    <mergeCell ref="FU36:FV36"/>
    <mergeCell ref="FX36:FY36"/>
    <mergeCell ref="FZ36:GA36"/>
    <mergeCell ref="GC36:GD36"/>
    <mergeCell ref="GF36:GG36"/>
    <mergeCell ref="GH36:GI36"/>
    <mergeCell ref="FE36:FF36"/>
    <mergeCell ref="FH36:FI36"/>
    <mergeCell ref="FJ36:FK36"/>
    <mergeCell ref="FM36:FN36"/>
    <mergeCell ref="FP36:FQ36"/>
    <mergeCell ref="A53:B53"/>
    <mergeCell ref="A54:B54"/>
    <mergeCell ref="A55:B55"/>
    <mergeCell ref="A56:B56"/>
    <mergeCell ref="A45:B45"/>
    <mergeCell ref="A46:B46"/>
    <mergeCell ref="A47:B47"/>
    <mergeCell ref="A48:B48"/>
    <mergeCell ref="A49:B49"/>
    <mergeCell ref="A50:B50"/>
    <mergeCell ref="M47:N47"/>
    <mergeCell ref="M48:N48"/>
    <mergeCell ref="M49:N49"/>
    <mergeCell ref="M50:N50"/>
    <mergeCell ref="M51:N51"/>
    <mergeCell ref="M52:N52"/>
    <mergeCell ref="A63:B63"/>
    <mergeCell ref="A64:B64"/>
    <mergeCell ref="M39:N39"/>
    <mergeCell ref="M40:N40"/>
    <mergeCell ref="M41:N41"/>
    <mergeCell ref="M42:N42"/>
    <mergeCell ref="M43:N43"/>
    <mergeCell ref="M44:N44"/>
    <mergeCell ref="M45:N45"/>
    <mergeCell ref="M46:N46"/>
    <mergeCell ref="A57:B57"/>
    <mergeCell ref="A58:B58"/>
    <mergeCell ref="A59:B59"/>
    <mergeCell ref="A60:B60"/>
    <mergeCell ref="A61:B61"/>
    <mergeCell ref="A62:B62"/>
    <mergeCell ref="A51:B51"/>
    <mergeCell ref="A52:B52"/>
    <mergeCell ref="M59:N59"/>
    <mergeCell ref="M60:N60"/>
    <mergeCell ref="M61:N61"/>
    <mergeCell ref="M62:N62"/>
    <mergeCell ref="M63:N63"/>
    <mergeCell ref="M64:N64"/>
    <mergeCell ref="M53:N53"/>
    <mergeCell ref="M54:N54"/>
    <mergeCell ref="M55:N55"/>
    <mergeCell ref="M56:N56"/>
    <mergeCell ref="M57:N57"/>
    <mergeCell ref="M58:N58"/>
  </mergeCells>
  <conditionalFormatting sqref="C35">
    <cfRule type="containsText" dxfId="2444" priority="271" operator="containsText" text="1%">
      <formula>NOT(ISERROR(SEARCH("1%",C35)))</formula>
    </cfRule>
    <cfRule type="cellIs" dxfId="2443" priority="272" operator="between">
      <formula>1</formula>
      <formula>2</formula>
    </cfRule>
  </conditionalFormatting>
  <conditionalFormatting sqref="C34:D34 F34">
    <cfRule type="cellIs" dxfId="2442" priority="266" operator="greaterThan">
      <formula>0</formula>
    </cfRule>
  </conditionalFormatting>
  <conditionalFormatting sqref="C35:D35">
    <cfRule type="containsText" dxfId="2441" priority="268" operator="containsText" text="2">
      <formula>NOT(ISERROR(SEARCH("2",C35)))</formula>
    </cfRule>
    <cfRule type="containsText" dxfId="2440" priority="270" operator="containsText" text="1">
      <formula>NOT(ISERROR(SEARCH("1",C35)))</formula>
    </cfRule>
  </conditionalFormatting>
  <conditionalFormatting sqref="E4:E25">
    <cfRule type="cellIs" dxfId="2439" priority="264" operator="greaterThan">
      <formula>1.2</formula>
    </cfRule>
  </conditionalFormatting>
  <conditionalFormatting sqref="E4:E26 M4:M26 U4:U26 AC4:AC26 AK4:AK26 AS4:AS26 BA4:BA26 BI4:BI26 BQ4:BQ26 BY4:BY26">
    <cfRule type="cellIs" dxfId="2438" priority="265" operator="greaterThan">
      <formula>1.5</formula>
    </cfRule>
  </conditionalFormatting>
  <conditionalFormatting sqref="E4:E26">
    <cfRule type="cellIs" dxfId="2437" priority="263" operator="lessThan">
      <formula>-1.2</formula>
    </cfRule>
  </conditionalFormatting>
  <conditionalFormatting sqref="E40:E64">
    <cfRule type="containsText" dxfId="2436" priority="146" operator="containsText" text="2">
      <formula>NOT(ISERROR(SEARCH("2",E40)))</formula>
    </cfRule>
    <cfRule type="containsText" dxfId="2435" priority="147" operator="containsText" text="3">
      <formula>NOT(ISERROR(SEARCH("3",E40)))</formula>
    </cfRule>
    <cfRule type="containsText" dxfId="2434" priority="148" operator="containsText" text="2">
      <formula>NOT(ISERROR(SEARCH("2",E40)))</formula>
    </cfRule>
    <cfRule type="containsText" dxfId="2433" priority="149" operator="containsText" text="1">
      <formula>NOT(ISERROR(SEARCH("1",E40)))</formula>
    </cfRule>
  </conditionalFormatting>
  <conditionalFormatting sqref="F35">
    <cfRule type="containsText" dxfId="2432" priority="267" operator="containsText" text="2">
      <formula>NOT(ISERROR(SEARCH("2",F35)))</formula>
    </cfRule>
    <cfRule type="containsText" dxfId="2431" priority="269" operator="containsText" text="1">
      <formula>NOT(ISERROR(SEARCH("1",F35)))</formula>
    </cfRule>
  </conditionalFormatting>
  <conditionalFormatting sqref="G4:G25">
    <cfRule type="cellIs" dxfId="2430" priority="261" operator="lessThan">
      <formula>-1.2</formula>
    </cfRule>
    <cfRule type="cellIs" dxfId="2429" priority="262" operator="greaterThan">
      <formula>1.2</formula>
    </cfRule>
  </conditionalFormatting>
  <conditionalFormatting sqref="H40:H64">
    <cfRule type="containsText" dxfId="2428" priority="150" operator="containsText" text="2">
      <formula>NOT(ISERROR(SEARCH("2",H40)))</formula>
    </cfRule>
    <cfRule type="containsText" dxfId="2427" priority="151" operator="containsText" text="3">
      <formula>NOT(ISERROR(SEARCH("3",H40)))</formula>
    </cfRule>
    <cfRule type="containsText" dxfId="2426" priority="152" operator="containsText" text="2">
      <formula>NOT(ISERROR(SEARCH("2",H40)))</formula>
    </cfRule>
    <cfRule type="containsText" dxfId="2425" priority="153" operator="containsText" text="1">
      <formula>NOT(ISERROR(SEARCH("1",H40)))</formula>
    </cfRule>
  </conditionalFormatting>
  <conditionalFormatting sqref="K35">
    <cfRule type="containsText" dxfId="2424" priority="259" operator="containsText" text="1%">
      <formula>NOT(ISERROR(SEARCH("1%",K35)))</formula>
    </cfRule>
    <cfRule type="cellIs" dxfId="2423" priority="260" operator="between">
      <formula>1</formula>
      <formula>2</formula>
    </cfRule>
  </conditionalFormatting>
  <conditionalFormatting sqref="K40:K64">
    <cfRule type="containsText" dxfId="2422" priority="154" operator="containsText" text="2">
      <formula>NOT(ISERROR(SEARCH("2",K40)))</formula>
    </cfRule>
    <cfRule type="containsText" dxfId="2421" priority="155" operator="containsText" text="3">
      <formula>NOT(ISERROR(SEARCH("3",K40)))</formula>
    </cfRule>
    <cfRule type="containsText" dxfId="2420" priority="156" operator="containsText" text="2">
      <formula>NOT(ISERROR(SEARCH("2",K40)))</formula>
    </cfRule>
    <cfRule type="containsText" dxfId="2419" priority="157" operator="containsText" text="1">
      <formula>NOT(ISERROR(SEARCH("1",K40)))</formula>
    </cfRule>
  </conditionalFormatting>
  <conditionalFormatting sqref="K34:L34 N34">
    <cfRule type="cellIs" dxfId="2418" priority="254" operator="greaterThan">
      <formula>0</formula>
    </cfRule>
  </conditionalFormatting>
  <conditionalFormatting sqref="K35:L35">
    <cfRule type="containsText" dxfId="2417" priority="256" operator="containsText" text="2">
      <formula>NOT(ISERROR(SEARCH("2",K35)))</formula>
    </cfRule>
    <cfRule type="containsText" dxfId="2416" priority="258" operator="containsText" text="1">
      <formula>NOT(ISERROR(SEARCH("1",K35)))</formula>
    </cfRule>
  </conditionalFormatting>
  <conditionalFormatting sqref="M4:M25">
    <cfRule type="cellIs" dxfId="2415" priority="253" operator="greaterThan">
      <formula>1.2</formula>
    </cfRule>
  </conditionalFormatting>
  <conditionalFormatting sqref="M4:M26">
    <cfRule type="cellIs" dxfId="2414" priority="252" operator="lessThan">
      <formula>-1.2</formula>
    </cfRule>
  </conditionalFormatting>
  <conditionalFormatting sqref="N35">
    <cfRule type="containsText" dxfId="2413" priority="255" operator="containsText" text="2">
      <formula>NOT(ISERROR(SEARCH("2",N35)))</formula>
    </cfRule>
    <cfRule type="containsText" dxfId="2412" priority="257" operator="containsText" text="1">
      <formula>NOT(ISERROR(SEARCH("1",N35)))</formula>
    </cfRule>
  </conditionalFormatting>
  <conditionalFormatting sqref="O4:O25">
    <cfRule type="cellIs" dxfId="2411" priority="250" operator="lessThan">
      <formula>-1.2</formula>
    </cfRule>
    <cfRule type="cellIs" dxfId="2410" priority="251" operator="greaterThan">
      <formula>1.2</formula>
    </cfRule>
  </conditionalFormatting>
  <conditionalFormatting sqref="O40:O64">
    <cfRule type="containsText" dxfId="2409" priority="118" operator="containsText" text="2">
      <formula>NOT(ISERROR(SEARCH("2",O40)))</formula>
    </cfRule>
    <cfRule type="containsText" dxfId="2408" priority="119" operator="containsText" text="3">
      <formula>NOT(ISERROR(SEARCH("3",O40)))</formula>
    </cfRule>
    <cfRule type="containsText" dxfId="2407" priority="120" operator="containsText" text="2">
      <formula>NOT(ISERROR(SEARCH("2",O40)))</formula>
    </cfRule>
    <cfRule type="containsText" dxfId="2406" priority="121" operator="containsText" text="1">
      <formula>NOT(ISERROR(SEARCH("1",O40)))</formula>
    </cfRule>
  </conditionalFormatting>
  <conditionalFormatting sqref="S35">
    <cfRule type="containsText" dxfId="2405" priority="248" operator="containsText" text="1%">
      <formula>NOT(ISERROR(SEARCH("1%",S35)))</formula>
    </cfRule>
    <cfRule type="cellIs" dxfId="2404" priority="249" operator="between">
      <formula>1</formula>
      <formula>2</formula>
    </cfRule>
  </conditionalFormatting>
  <conditionalFormatting sqref="S34:T34 V34">
    <cfRule type="cellIs" dxfId="2403" priority="243" operator="greaterThan">
      <formula>0</formula>
    </cfRule>
  </conditionalFormatting>
  <conditionalFormatting sqref="S35:T35">
    <cfRule type="containsText" dxfId="2402" priority="245" operator="containsText" text="2">
      <formula>NOT(ISERROR(SEARCH("2",S35)))</formula>
    </cfRule>
    <cfRule type="containsText" dxfId="2401" priority="247" operator="containsText" text="1">
      <formula>NOT(ISERROR(SEARCH("1",S35)))</formula>
    </cfRule>
  </conditionalFormatting>
  <conditionalFormatting sqref="U4:U25">
    <cfRule type="cellIs" dxfId="2400" priority="242" operator="greaterThan">
      <formula>1.2</formula>
    </cfRule>
  </conditionalFormatting>
  <conditionalFormatting sqref="U4:U26">
    <cfRule type="cellIs" dxfId="2399" priority="241" operator="lessThan">
      <formula>-1.2</formula>
    </cfRule>
  </conditionalFormatting>
  <conditionalFormatting sqref="V35">
    <cfRule type="containsText" dxfId="2398" priority="244" operator="containsText" text="2">
      <formula>NOT(ISERROR(SEARCH("2",V35)))</formula>
    </cfRule>
    <cfRule type="containsText" dxfId="2397" priority="246" operator="containsText" text="1">
      <formula>NOT(ISERROR(SEARCH("1",V35)))</formula>
    </cfRule>
  </conditionalFormatting>
  <conditionalFormatting sqref="W4:W25">
    <cfRule type="cellIs" dxfId="2396" priority="239" operator="lessThan">
      <formula>-1.2</formula>
    </cfRule>
    <cfRule type="cellIs" dxfId="2395" priority="240" operator="greaterThan">
      <formula>1.2</formula>
    </cfRule>
  </conditionalFormatting>
  <conditionalFormatting sqref="AA35">
    <cfRule type="containsText" dxfId="2394" priority="237" operator="containsText" text="1%">
      <formula>NOT(ISERROR(SEARCH("1%",AA35)))</formula>
    </cfRule>
    <cfRule type="cellIs" dxfId="2393" priority="238" operator="between">
      <formula>1</formula>
      <formula>2</formula>
    </cfRule>
  </conditionalFormatting>
  <conditionalFormatting sqref="AA34:AB34 AD34">
    <cfRule type="cellIs" dxfId="2392" priority="232" operator="greaterThan">
      <formula>0</formula>
    </cfRule>
  </conditionalFormatting>
  <conditionalFormatting sqref="AA35:AB35">
    <cfRule type="containsText" dxfId="2391" priority="234" operator="containsText" text="2">
      <formula>NOT(ISERROR(SEARCH("2",AA35)))</formula>
    </cfRule>
    <cfRule type="containsText" dxfId="2390" priority="236" operator="containsText" text="1">
      <formula>NOT(ISERROR(SEARCH("1",AA35)))</formula>
    </cfRule>
  </conditionalFormatting>
  <conditionalFormatting sqref="AC4:AC25">
    <cfRule type="cellIs" dxfId="2389" priority="231" operator="greaterThan">
      <formula>1.2</formula>
    </cfRule>
  </conditionalFormatting>
  <conditionalFormatting sqref="AC4:AC26">
    <cfRule type="cellIs" dxfId="2388" priority="230" operator="lessThan">
      <formula>-1.2</formula>
    </cfRule>
  </conditionalFormatting>
  <conditionalFormatting sqref="AD35">
    <cfRule type="containsText" dxfId="2387" priority="233" operator="containsText" text="2">
      <formula>NOT(ISERROR(SEARCH("2",AD35)))</formula>
    </cfRule>
    <cfRule type="containsText" dxfId="2386" priority="235" operator="containsText" text="1">
      <formula>NOT(ISERROR(SEARCH("1",AD35)))</formula>
    </cfRule>
  </conditionalFormatting>
  <conditionalFormatting sqref="AE4:AE25">
    <cfRule type="cellIs" dxfId="2385" priority="228" operator="lessThan">
      <formula>-1.2</formula>
    </cfRule>
    <cfRule type="cellIs" dxfId="2384" priority="229" operator="greaterThan">
      <formula>1.2</formula>
    </cfRule>
  </conditionalFormatting>
  <conditionalFormatting sqref="AI35">
    <cfRule type="containsText" dxfId="2383" priority="226" operator="containsText" text="1%">
      <formula>NOT(ISERROR(SEARCH("1%",AI35)))</formula>
    </cfRule>
    <cfRule type="cellIs" dxfId="2382" priority="227" operator="between">
      <formula>1</formula>
      <formula>2</formula>
    </cfRule>
  </conditionalFormatting>
  <conditionalFormatting sqref="AI34:AJ34 AL34">
    <cfRule type="cellIs" dxfId="2381" priority="221" operator="greaterThan">
      <formula>0</formula>
    </cfRule>
  </conditionalFormatting>
  <conditionalFormatting sqref="AI35:AJ35">
    <cfRule type="containsText" dxfId="2380" priority="223" operator="containsText" text="2">
      <formula>NOT(ISERROR(SEARCH("2",AI35)))</formula>
    </cfRule>
    <cfRule type="containsText" dxfId="2379" priority="225" operator="containsText" text="1">
      <formula>NOT(ISERROR(SEARCH("1",AI35)))</formula>
    </cfRule>
  </conditionalFormatting>
  <conditionalFormatting sqref="AK4:AK25">
    <cfRule type="cellIs" dxfId="2378" priority="220" operator="greaterThan">
      <formula>1.2</formula>
    </cfRule>
  </conditionalFormatting>
  <conditionalFormatting sqref="AK4:AK26">
    <cfRule type="cellIs" dxfId="2377" priority="219" operator="lessThan">
      <formula>-1.2</formula>
    </cfRule>
  </conditionalFormatting>
  <conditionalFormatting sqref="AL35">
    <cfRule type="containsText" dxfId="2376" priority="222" operator="containsText" text="2">
      <formula>NOT(ISERROR(SEARCH("2",AL35)))</formula>
    </cfRule>
    <cfRule type="containsText" dxfId="2375" priority="224" operator="containsText" text="1">
      <formula>NOT(ISERROR(SEARCH("1",AL35)))</formula>
    </cfRule>
  </conditionalFormatting>
  <conditionalFormatting sqref="AM4:AM25">
    <cfRule type="cellIs" dxfId="2374" priority="217" operator="lessThan">
      <formula>-1.2</formula>
    </cfRule>
    <cfRule type="cellIs" dxfId="2373" priority="218" operator="greaterThan">
      <formula>1.2</formula>
    </cfRule>
  </conditionalFormatting>
  <conditionalFormatting sqref="AQ35">
    <cfRule type="containsText" dxfId="2372" priority="215" operator="containsText" text="1%">
      <formula>NOT(ISERROR(SEARCH("1%",AQ35)))</formula>
    </cfRule>
    <cfRule type="cellIs" dxfId="2371" priority="216" operator="between">
      <formula>1</formula>
      <formula>2</formula>
    </cfRule>
  </conditionalFormatting>
  <conditionalFormatting sqref="AQ34:AR34 AT34">
    <cfRule type="cellIs" dxfId="2370" priority="210" operator="greaterThan">
      <formula>0</formula>
    </cfRule>
  </conditionalFormatting>
  <conditionalFormatting sqref="AQ35:AR35">
    <cfRule type="containsText" dxfId="2369" priority="212" operator="containsText" text="2">
      <formula>NOT(ISERROR(SEARCH("2",AQ35)))</formula>
    </cfRule>
    <cfRule type="containsText" dxfId="2368" priority="214" operator="containsText" text="1">
      <formula>NOT(ISERROR(SEARCH("1",AQ35)))</formula>
    </cfRule>
  </conditionalFormatting>
  <conditionalFormatting sqref="AS4:AS25">
    <cfRule type="cellIs" dxfId="2367" priority="209" operator="greaterThan">
      <formula>1.2</formula>
    </cfRule>
  </conditionalFormatting>
  <conditionalFormatting sqref="AS4:AS26">
    <cfRule type="cellIs" dxfId="2366" priority="208" operator="lessThan">
      <formula>-1.2</formula>
    </cfRule>
  </conditionalFormatting>
  <conditionalFormatting sqref="AT35">
    <cfRule type="containsText" dxfId="2365" priority="211" operator="containsText" text="2">
      <formula>NOT(ISERROR(SEARCH("2",AT35)))</formula>
    </cfRule>
    <cfRule type="containsText" dxfId="2364" priority="213" operator="containsText" text="1">
      <formula>NOT(ISERROR(SEARCH("1",AT35)))</formula>
    </cfRule>
  </conditionalFormatting>
  <conditionalFormatting sqref="AU4:AU25">
    <cfRule type="cellIs" dxfId="2363" priority="206" operator="lessThan">
      <formula>-1.2</formula>
    </cfRule>
    <cfRule type="cellIs" dxfId="2362" priority="207" operator="greaterThan">
      <formula>1.2</formula>
    </cfRule>
  </conditionalFormatting>
  <conditionalFormatting sqref="AY35">
    <cfRule type="containsText" dxfId="2361" priority="204" operator="containsText" text="1%">
      <formula>NOT(ISERROR(SEARCH("1%",AY35)))</formula>
    </cfRule>
    <cfRule type="cellIs" dxfId="2360" priority="205" operator="between">
      <formula>1</formula>
      <formula>2</formula>
    </cfRule>
  </conditionalFormatting>
  <conditionalFormatting sqref="AY34:AZ34 BB34">
    <cfRule type="cellIs" dxfId="2359" priority="199" operator="greaterThan">
      <formula>0</formula>
    </cfRule>
  </conditionalFormatting>
  <conditionalFormatting sqref="AY35:AZ35">
    <cfRule type="containsText" dxfId="2358" priority="201" operator="containsText" text="2">
      <formula>NOT(ISERROR(SEARCH("2",AY35)))</formula>
    </cfRule>
    <cfRule type="containsText" dxfId="2357" priority="203" operator="containsText" text="1">
      <formula>NOT(ISERROR(SEARCH("1",AY35)))</formula>
    </cfRule>
  </conditionalFormatting>
  <conditionalFormatting sqref="BA4:BA25">
    <cfRule type="cellIs" dxfId="2356" priority="198" operator="greaterThan">
      <formula>1.2</formula>
    </cfRule>
  </conditionalFormatting>
  <conditionalFormatting sqref="BA4:BA26">
    <cfRule type="cellIs" dxfId="2355" priority="197" operator="lessThan">
      <formula>-1.2</formula>
    </cfRule>
  </conditionalFormatting>
  <conditionalFormatting sqref="BB35">
    <cfRule type="containsText" dxfId="2354" priority="200" operator="containsText" text="2">
      <formula>NOT(ISERROR(SEARCH("2",BB35)))</formula>
    </cfRule>
    <cfRule type="containsText" dxfId="2353" priority="202" operator="containsText" text="1">
      <formula>NOT(ISERROR(SEARCH("1",BB35)))</formula>
    </cfRule>
  </conditionalFormatting>
  <conditionalFormatting sqref="BC4:BC25">
    <cfRule type="cellIs" dxfId="2352" priority="195" operator="lessThan">
      <formula>-1.2</formula>
    </cfRule>
    <cfRule type="cellIs" dxfId="2351" priority="196" operator="greaterThan">
      <formula>1.2</formula>
    </cfRule>
  </conditionalFormatting>
  <conditionalFormatting sqref="BG35">
    <cfRule type="containsText" dxfId="2350" priority="193" operator="containsText" text="1%">
      <formula>NOT(ISERROR(SEARCH("1%",BG35)))</formula>
    </cfRule>
    <cfRule type="cellIs" dxfId="2349" priority="194" operator="between">
      <formula>1</formula>
      <formula>2</formula>
    </cfRule>
  </conditionalFormatting>
  <conditionalFormatting sqref="BG34:BH34 BJ34">
    <cfRule type="cellIs" dxfId="2348" priority="188" operator="greaterThan">
      <formula>0</formula>
    </cfRule>
  </conditionalFormatting>
  <conditionalFormatting sqref="BG35:BH35">
    <cfRule type="containsText" dxfId="2347" priority="190" operator="containsText" text="2">
      <formula>NOT(ISERROR(SEARCH("2",BG35)))</formula>
    </cfRule>
    <cfRule type="containsText" dxfId="2346" priority="192" operator="containsText" text="1">
      <formula>NOT(ISERROR(SEARCH("1",BG35)))</formula>
    </cfRule>
  </conditionalFormatting>
  <conditionalFormatting sqref="BI4:BI25">
    <cfRule type="cellIs" dxfId="2345" priority="187" operator="greaterThan">
      <formula>1.2</formula>
    </cfRule>
  </conditionalFormatting>
  <conditionalFormatting sqref="BI4:BI26">
    <cfRule type="cellIs" dxfId="2344" priority="186" operator="lessThan">
      <formula>-1.2</formula>
    </cfRule>
  </conditionalFormatting>
  <conditionalFormatting sqref="BJ35">
    <cfRule type="containsText" dxfId="2343" priority="189" operator="containsText" text="2">
      <formula>NOT(ISERROR(SEARCH("2",BJ35)))</formula>
    </cfRule>
    <cfRule type="containsText" dxfId="2342" priority="191" operator="containsText" text="1">
      <formula>NOT(ISERROR(SEARCH("1",BJ35)))</formula>
    </cfRule>
  </conditionalFormatting>
  <conditionalFormatting sqref="BK4:BK25">
    <cfRule type="cellIs" dxfId="2341" priority="184" operator="lessThan">
      <formula>-1.2</formula>
    </cfRule>
    <cfRule type="cellIs" dxfId="2340" priority="185" operator="greaterThan">
      <formula>1.2</formula>
    </cfRule>
  </conditionalFormatting>
  <conditionalFormatting sqref="BO35">
    <cfRule type="containsText" dxfId="2339" priority="182" operator="containsText" text="1%">
      <formula>NOT(ISERROR(SEARCH("1%",BO35)))</formula>
    </cfRule>
    <cfRule type="cellIs" dxfId="2338" priority="183" operator="between">
      <formula>1</formula>
      <formula>2</formula>
    </cfRule>
  </conditionalFormatting>
  <conditionalFormatting sqref="BO34:BP34 BR34">
    <cfRule type="cellIs" dxfId="2337" priority="177" operator="greaterThan">
      <formula>0</formula>
    </cfRule>
  </conditionalFormatting>
  <conditionalFormatting sqref="BO35:BP35">
    <cfRule type="containsText" dxfId="2336" priority="179" operator="containsText" text="2">
      <formula>NOT(ISERROR(SEARCH("2",BO35)))</formula>
    </cfRule>
    <cfRule type="containsText" dxfId="2335" priority="181" operator="containsText" text="1">
      <formula>NOT(ISERROR(SEARCH("1",BO35)))</formula>
    </cfRule>
  </conditionalFormatting>
  <conditionalFormatting sqref="BQ4:BQ25">
    <cfRule type="cellIs" dxfId="2334" priority="176" operator="greaterThan">
      <formula>1.2</formula>
    </cfRule>
  </conditionalFormatting>
  <conditionalFormatting sqref="BQ4:BQ26">
    <cfRule type="cellIs" dxfId="2333" priority="175" operator="lessThan">
      <formula>-1.2</formula>
    </cfRule>
  </conditionalFormatting>
  <conditionalFormatting sqref="BR35">
    <cfRule type="containsText" dxfId="2332" priority="178" operator="containsText" text="2">
      <formula>NOT(ISERROR(SEARCH("2",BR35)))</formula>
    </cfRule>
    <cfRule type="containsText" dxfId="2331" priority="180" operator="containsText" text="1">
      <formula>NOT(ISERROR(SEARCH("1",BR35)))</formula>
    </cfRule>
  </conditionalFormatting>
  <conditionalFormatting sqref="BS4:BS25">
    <cfRule type="cellIs" dxfId="2330" priority="173" operator="lessThan">
      <formula>-1.2</formula>
    </cfRule>
    <cfRule type="cellIs" dxfId="2329" priority="174" operator="greaterThan">
      <formula>1.2</formula>
    </cfRule>
  </conditionalFormatting>
  <conditionalFormatting sqref="BW35">
    <cfRule type="containsText" dxfId="2328" priority="171" operator="containsText" text="1%">
      <formula>NOT(ISERROR(SEARCH("1%",BW35)))</formula>
    </cfRule>
    <cfRule type="cellIs" dxfId="2327" priority="172" operator="between">
      <formula>1</formula>
      <formula>2</formula>
    </cfRule>
  </conditionalFormatting>
  <conditionalFormatting sqref="BW34:BX34 BZ34">
    <cfRule type="cellIs" dxfId="2326" priority="166" operator="greaterThan">
      <formula>0</formula>
    </cfRule>
  </conditionalFormatting>
  <conditionalFormatting sqref="BW35:BX35">
    <cfRule type="containsText" dxfId="2325" priority="168" operator="containsText" text="2">
      <formula>NOT(ISERROR(SEARCH("2",BW35)))</formula>
    </cfRule>
    <cfRule type="containsText" dxfId="2324" priority="170" operator="containsText" text="1">
      <formula>NOT(ISERROR(SEARCH("1",BW35)))</formula>
    </cfRule>
  </conditionalFormatting>
  <conditionalFormatting sqref="BY4:BY25">
    <cfRule type="cellIs" dxfId="2323" priority="165" operator="greaterThan">
      <formula>1.2</formula>
    </cfRule>
  </conditionalFormatting>
  <conditionalFormatting sqref="BY4:BY26">
    <cfRule type="cellIs" dxfId="2322" priority="164" operator="lessThan">
      <formula>-1.2</formula>
    </cfRule>
  </conditionalFormatting>
  <conditionalFormatting sqref="BZ35">
    <cfRule type="containsText" dxfId="2321" priority="167" operator="containsText" text="2">
      <formula>NOT(ISERROR(SEARCH("2",BZ35)))</formula>
    </cfRule>
    <cfRule type="containsText" dxfId="2320" priority="169" operator="containsText" text="1">
      <formula>NOT(ISERROR(SEARCH("1",BZ35)))</formula>
    </cfRule>
  </conditionalFormatting>
  <conditionalFormatting sqref="CA4:CA25">
    <cfRule type="cellIs" dxfId="2319" priority="162" operator="lessThan">
      <formula>-1.2</formula>
    </cfRule>
    <cfRule type="cellIs" dxfId="2318" priority="163" operator="greaterThan">
      <formula>1.2</formula>
    </cfRule>
  </conditionalFormatting>
  <conditionalFormatting sqref="CE35">
    <cfRule type="containsText" dxfId="2317" priority="143" operator="containsText" text="1%">
      <formula>NOT(ISERROR(SEARCH("1%",CE35)))</formula>
    </cfRule>
    <cfRule type="cellIs" dxfId="2316" priority="144" operator="between">
      <formula>1</formula>
      <formula>2</formula>
    </cfRule>
  </conditionalFormatting>
  <conditionalFormatting sqref="CE34:CF34 CH34">
    <cfRule type="cellIs" dxfId="2315" priority="138" operator="greaterThan">
      <formula>0</formula>
    </cfRule>
  </conditionalFormatting>
  <conditionalFormatting sqref="CE35:CF35">
    <cfRule type="containsText" dxfId="2314" priority="140" operator="containsText" text="2">
      <formula>NOT(ISERROR(SEARCH("2",CE35)))</formula>
    </cfRule>
    <cfRule type="containsText" dxfId="2313" priority="142" operator="containsText" text="1">
      <formula>NOT(ISERROR(SEARCH("1",CE35)))</formula>
    </cfRule>
  </conditionalFormatting>
  <conditionalFormatting sqref="CG4:CG25">
    <cfRule type="cellIs" dxfId="2312" priority="137" operator="greaterThan">
      <formula>1.2</formula>
    </cfRule>
  </conditionalFormatting>
  <conditionalFormatting sqref="CG4:CG26">
    <cfRule type="cellIs" dxfId="2311" priority="136" operator="lessThan">
      <formula>-1.2</formula>
    </cfRule>
    <cfRule type="cellIs" dxfId="2310" priority="145" operator="greaterThan">
      <formula>1.5</formula>
    </cfRule>
  </conditionalFormatting>
  <conditionalFormatting sqref="CH35">
    <cfRule type="containsText" dxfId="2309" priority="139" operator="containsText" text="2">
      <formula>NOT(ISERROR(SEARCH("2",CH35)))</formula>
    </cfRule>
    <cfRule type="containsText" dxfId="2308" priority="141" operator="containsText" text="1">
      <formula>NOT(ISERROR(SEARCH("1",CH35)))</formula>
    </cfRule>
  </conditionalFormatting>
  <conditionalFormatting sqref="CI4:CI25">
    <cfRule type="cellIs" dxfId="2307" priority="134" operator="lessThan">
      <formula>-1.2</formula>
    </cfRule>
    <cfRule type="cellIs" dxfId="2306" priority="135" operator="greaterThan">
      <formula>1.2</formula>
    </cfRule>
  </conditionalFormatting>
  <conditionalFormatting sqref="CM35">
    <cfRule type="containsText" dxfId="2305" priority="131" operator="containsText" text="1%">
      <formula>NOT(ISERROR(SEARCH("1%",CM35)))</formula>
    </cfRule>
    <cfRule type="cellIs" dxfId="2304" priority="132" operator="between">
      <formula>1</formula>
      <formula>2</formula>
    </cfRule>
  </conditionalFormatting>
  <conditionalFormatting sqref="CM34:CN34 CP34">
    <cfRule type="cellIs" dxfId="2303" priority="126" operator="greaterThan">
      <formula>0</formula>
    </cfRule>
  </conditionalFormatting>
  <conditionalFormatting sqref="CM35:CN35">
    <cfRule type="containsText" dxfId="2302" priority="128" operator="containsText" text="2">
      <formula>NOT(ISERROR(SEARCH("2",CM35)))</formula>
    </cfRule>
    <cfRule type="containsText" dxfId="2301" priority="130" operator="containsText" text="1">
      <formula>NOT(ISERROR(SEARCH("1",CM35)))</formula>
    </cfRule>
  </conditionalFormatting>
  <conditionalFormatting sqref="CO4:CO25">
    <cfRule type="cellIs" dxfId="2300" priority="125" operator="greaterThan">
      <formula>1.2</formula>
    </cfRule>
  </conditionalFormatting>
  <conditionalFormatting sqref="CO4:CO26">
    <cfRule type="cellIs" dxfId="2299" priority="124" operator="lessThan">
      <formula>-1.2</formula>
    </cfRule>
    <cfRule type="cellIs" dxfId="2298" priority="133" operator="greaterThan">
      <formula>1.5</formula>
    </cfRule>
  </conditionalFormatting>
  <conditionalFormatting sqref="CP35">
    <cfRule type="containsText" dxfId="2297" priority="127" operator="containsText" text="2">
      <formula>NOT(ISERROR(SEARCH("2",CP35)))</formula>
    </cfRule>
    <cfRule type="containsText" dxfId="2296" priority="129" operator="containsText" text="1">
      <formula>NOT(ISERROR(SEARCH("1",CP35)))</formula>
    </cfRule>
  </conditionalFormatting>
  <conditionalFormatting sqref="CQ4:CQ25">
    <cfRule type="cellIs" dxfId="2295" priority="122" operator="lessThan">
      <formula>-1.2</formula>
    </cfRule>
    <cfRule type="cellIs" dxfId="2294" priority="123" operator="greaterThan">
      <formula>1.2</formula>
    </cfRule>
  </conditionalFormatting>
  <conditionalFormatting sqref="CU35">
    <cfRule type="containsText" dxfId="116" priority="115" operator="containsText" text="1%">
      <formula>NOT(ISERROR(SEARCH("1%",CU35)))</formula>
    </cfRule>
    <cfRule type="cellIs" dxfId="115" priority="116" operator="between">
      <formula>1</formula>
      <formula>2</formula>
    </cfRule>
  </conditionalFormatting>
  <conditionalFormatting sqref="CU34:CV34 CX34">
    <cfRule type="cellIs" dxfId="114" priority="110" operator="greaterThan">
      <formula>0</formula>
    </cfRule>
  </conditionalFormatting>
  <conditionalFormatting sqref="CU35:CV35">
    <cfRule type="containsText" dxfId="113" priority="112" operator="containsText" text="2">
      <formula>NOT(ISERROR(SEARCH("2",CU35)))</formula>
    </cfRule>
    <cfRule type="containsText" dxfId="112" priority="114" operator="containsText" text="1">
      <formula>NOT(ISERROR(SEARCH("1",CU35)))</formula>
    </cfRule>
  </conditionalFormatting>
  <conditionalFormatting sqref="CW26">
    <cfRule type="cellIs" dxfId="111" priority="109" operator="lessThan">
      <formula>-1.2</formula>
    </cfRule>
    <cfRule type="cellIs" dxfId="110" priority="117" operator="greaterThan">
      <formula>1.5</formula>
    </cfRule>
  </conditionalFormatting>
  <conditionalFormatting sqref="CX35">
    <cfRule type="containsText" dxfId="109" priority="111" operator="containsText" text="2">
      <formula>NOT(ISERROR(SEARCH("2",CX35)))</formula>
    </cfRule>
    <cfRule type="containsText" dxfId="108" priority="113" operator="containsText" text="1">
      <formula>NOT(ISERROR(SEARCH("1",CX35)))</formula>
    </cfRule>
  </conditionalFormatting>
  <conditionalFormatting sqref="DC35">
    <cfRule type="containsText" dxfId="107" priority="106" operator="containsText" text="1%">
      <formula>NOT(ISERROR(SEARCH("1%",DC35)))</formula>
    </cfRule>
    <cfRule type="cellIs" dxfId="106" priority="107" operator="between">
      <formula>1</formula>
      <formula>2</formula>
    </cfRule>
  </conditionalFormatting>
  <conditionalFormatting sqref="DC34:DD34 DF34">
    <cfRule type="cellIs" dxfId="105" priority="101" operator="greaterThan">
      <formula>0</formula>
    </cfRule>
  </conditionalFormatting>
  <conditionalFormatting sqref="DC35:DD35">
    <cfRule type="containsText" dxfId="104" priority="103" operator="containsText" text="2">
      <formula>NOT(ISERROR(SEARCH("2",DC35)))</formula>
    </cfRule>
    <cfRule type="containsText" dxfId="103" priority="105" operator="containsText" text="1">
      <formula>NOT(ISERROR(SEARCH("1",DC35)))</formula>
    </cfRule>
  </conditionalFormatting>
  <conditionalFormatting sqref="DE26">
    <cfRule type="cellIs" dxfId="102" priority="100" operator="lessThan">
      <formula>-1.2</formula>
    </cfRule>
    <cfRule type="cellIs" dxfId="101" priority="108" operator="greaterThan">
      <formula>1.5</formula>
    </cfRule>
  </conditionalFormatting>
  <conditionalFormatting sqref="DF35">
    <cfRule type="containsText" dxfId="100" priority="102" operator="containsText" text="2">
      <formula>NOT(ISERROR(SEARCH("2",DF35)))</formula>
    </cfRule>
    <cfRule type="containsText" dxfId="99" priority="104" operator="containsText" text="1">
      <formula>NOT(ISERROR(SEARCH("1",DF35)))</formula>
    </cfRule>
  </conditionalFormatting>
  <conditionalFormatting sqref="DK35">
    <cfRule type="containsText" dxfId="98" priority="97" operator="containsText" text="1%">
      <formula>NOT(ISERROR(SEARCH("1%",DK35)))</formula>
    </cfRule>
    <cfRule type="cellIs" dxfId="97" priority="98" operator="between">
      <formula>1</formula>
      <formula>2</formula>
    </cfRule>
  </conditionalFormatting>
  <conditionalFormatting sqref="DK34:DL34 DN34">
    <cfRule type="cellIs" dxfId="96" priority="92" operator="greaterThan">
      <formula>0</formula>
    </cfRule>
  </conditionalFormatting>
  <conditionalFormatting sqref="DK35:DL35">
    <cfRule type="containsText" dxfId="95" priority="94" operator="containsText" text="2">
      <formula>NOT(ISERROR(SEARCH("2",DK35)))</formula>
    </cfRule>
    <cfRule type="containsText" dxfId="94" priority="96" operator="containsText" text="1">
      <formula>NOT(ISERROR(SEARCH("1",DK35)))</formula>
    </cfRule>
  </conditionalFormatting>
  <conditionalFormatting sqref="DM26">
    <cfRule type="cellIs" dxfId="93" priority="91" operator="lessThan">
      <formula>-1.2</formula>
    </cfRule>
    <cfRule type="cellIs" dxfId="92" priority="99" operator="greaterThan">
      <formula>1.5</formula>
    </cfRule>
  </conditionalFormatting>
  <conditionalFormatting sqref="DN35">
    <cfRule type="containsText" dxfId="91" priority="93" operator="containsText" text="2">
      <formula>NOT(ISERROR(SEARCH("2",DN35)))</formula>
    </cfRule>
    <cfRule type="containsText" dxfId="90" priority="95" operator="containsText" text="1">
      <formula>NOT(ISERROR(SEARCH("1",DN35)))</formula>
    </cfRule>
  </conditionalFormatting>
  <conditionalFormatting sqref="DS35">
    <cfRule type="containsText" dxfId="89" priority="88" operator="containsText" text="1%">
      <formula>NOT(ISERROR(SEARCH("1%",DS35)))</formula>
    </cfRule>
    <cfRule type="cellIs" dxfId="88" priority="89" operator="between">
      <formula>1</formula>
      <formula>2</formula>
    </cfRule>
  </conditionalFormatting>
  <conditionalFormatting sqref="DS34:DT34 DV34">
    <cfRule type="cellIs" dxfId="87" priority="83" operator="greaterThan">
      <formula>0</formula>
    </cfRule>
  </conditionalFormatting>
  <conditionalFormatting sqref="DS35:DT35">
    <cfRule type="containsText" dxfId="86" priority="85" operator="containsText" text="2">
      <formula>NOT(ISERROR(SEARCH("2",DS35)))</formula>
    </cfRule>
    <cfRule type="containsText" dxfId="85" priority="87" operator="containsText" text="1">
      <formula>NOT(ISERROR(SEARCH("1",DS35)))</formula>
    </cfRule>
  </conditionalFormatting>
  <conditionalFormatting sqref="DU26">
    <cfRule type="cellIs" dxfId="84" priority="82" operator="lessThan">
      <formula>-1.2</formula>
    </cfRule>
    <cfRule type="cellIs" dxfId="83" priority="90" operator="greaterThan">
      <formula>1.5</formula>
    </cfRule>
  </conditionalFormatting>
  <conditionalFormatting sqref="DV35">
    <cfRule type="containsText" dxfId="82" priority="84" operator="containsText" text="2">
      <formula>NOT(ISERROR(SEARCH("2",DV35)))</formula>
    </cfRule>
    <cfRule type="containsText" dxfId="81" priority="86" operator="containsText" text="1">
      <formula>NOT(ISERROR(SEARCH("1",DV35)))</formula>
    </cfRule>
  </conditionalFormatting>
  <conditionalFormatting sqref="EA35">
    <cfRule type="containsText" dxfId="80" priority="79" operator="containsText" text="1%">
      <formula>NOT(ISERROR(SEARCH("1%",EA35)))</formula>
    </cfRule>
    <cfRule type="cellIs" dxfId="79" priority="80" operator="between">
      <formula>1</formula>
      <formula>2</formula>
    </cfRule>
  </conditionalFormatting>
  <conditionalFormatting sqref="EA34:EB34 ED34">
    <cfRule type="cellIs" dxfId="78" priority="74" operator="greaterThan">
      <formula>0</formula>
    </cfRule>
  </conditionalFormatting>
  <conditionalFormatting sqref="EA35:EB35">
    <cfRule type="containsText" dxfId="77" priority="76" operator="containsText" text="2">
      <formula>NOT(ISERROR(SEARCH("2",EA35)))</formula>
    </cfRule>
    <cfRule type="containsText" dxfId="76" priority="78" operator="containsText" text="1">
      <formula>NOT(ISERROR(SEARCH("1",EA35)))</formula>
    </cfRule>
  </conditionalFormatting>
  <conditionalFormatting sqref="EC26">
    <cfRule type="cellIs" dxfId="75" priority="73" operator="lessThan">
      <formula>-1.2</formula>
    </cfRule>
    <cfRule type="cellIs" dxfId="74" priority="81" operator="greaterThan">
      <formula>1.5</formula>
    </cfRule>
  </conditionalFormatting>
  <conditionalFormatting sqref="ED35">
    <cfRule type="containsText" dxfId="73" priority="75" operator="containsText" text="2">
      <formula>NOT(ISERROR(SEARCH("2",ED35)))</formula>
    </cfRule>
    <cfRule type="containsText" dxfId="72" priority="77" operator="containsText" text="1">
      <formula>NOT(ISERROR(SEARCH("1",ED35)))</formula>
    </cfRule>
  </conditionalFormatting>
  <conditionalFormatting sqref="EI35">
    <cfRule type="containsText" dxfId="71" priority="70" operator="containsText" text="1%">
      <formula>NOT(ISERROR(SEARCH("1%",EI35)))</formula>
    </cfRule>
    <cfRule type="cellIs" dxfId="70" priority="71" operator="between">
      <formula>1</formula>
      <formula>2</formula>
    </cfRule>
  </conditionalFormatting>
  <conditionalFormatting sqref="EI34:EJ34 EL34">
    <cfRule type="cellIs" dxfId="69" priority="65" operator="greaterThan">
      <formula>0</formula>
    </cfRule>
  </conditionalFormatting>
  <conditionalFormatting sqref="EI35:EJ35">
    <cfRule type="containsText" dxfId="68" priority="67" operator="containsText" text="2">
      <formula>NOT(ISERROR(SEARCH("2",EI35)))</formula>
    </cfRule>
    <cfRule type="containsText" dxfId="67" priority="69" operator="containsText" text="1">
      <formula>NOT(ISERROR(SEARCH("1",EI35)))</formula>
    </cfRule>
  </conditionalFormatting>
  <conditionalFormatting sqref="EK26">
    <cfRule type="cellIs" dxfId="66" priority="64" operator="lessThan">
      <formula>-1.2</formula>
    </cfRule>
    <cfRule type="cellIs" dxfId="65" priority="72" operator="greaterThan">
      <formula>1.5</formula>
    </cfRule>
  </conditionalFormatting>
  <conditionalFormatting sqref="EL35">
    <cfRule type="containsText" dxfId="64" priority="66" operator="containsText" text="2">
      <formula>NOT(ISERROR(SEARCH("2",EL35)))</formula>
    </cfRule>
    <cfRule type="containsText" dxfId="63" priority="68" operator="containsText" text="1">
      <formula>NOT(ISERROR(SEARCH("1",EL35)))</formula>
    </cfRule>
  </conditionalFormatting>
  <conditionalFormatting sqref="EQ35">
    <cfRule type="containsText" dxfId="62" priority="61" operator="containsText" text="1%">
      <formula>NOT(ISERROR(SEARCH("1%",EQ35)))</formula>
    </cfRule>
    <cfRule type="cellIs" dxfId="61" priority="62" operator="between">
      <formula>1</formula>
      <formula>2</formula>
    </cfRule>
  </conditionalFormatting>
  <conditionalFormatting sqref="EQ34:ER34 ET34">
    <cfRule type="cellIs" dxfId="60" priority="56" operator="greaterThan">
      <formula>0</formula>
    </cfRule>
  </conditionalFormatting>
  <conditionalFormatting sqref="EQ35:ER35">
    <cfRule type="containsText" dxfId="59" priority="58" operator="containsText" text="2">
      <formula>NOT(ISERROR(SEARCH("2",EQ35)))</formula>
    </cfRule>
    <cfRule type="containsText" dxfId="58" priority="60" operator="containsText" text="1">
      <formula>NOT(ISERROR(SEARCH("1",EQ35)))</formula>
    </cfRule>
  </conditionalFormatting>
  <conditionalFormatting sqref="ES26">
    <cfRule type="cellIs" dxfId="57" priority="55" operator="lessThan">
      <formula>-1.2</formula>
    </cfRule>
    <cfRule type="cellIs" dxfId="56" priority="63" operator="greaterThan">
      <formula>1.5</formula>
    </cfRule>
  </conditionalFormatting>
  <conditionalFormatting sqref="ET35">
    <cfRule type="containsText" dxfId="55" priority="57" operator="containsText" text="2">
      <formula>NOT(ISERROR(SEARCH("2",ET35)))</formula>
    </cfRule>
    <cfRule type="containsText" dxfId="54" priority="59" operator="containsText" text="1">
      <formula>NOT(ISERROR(SEARCH("1",ET35)))</formula>
    </cfRule>
  </conditionalFormatting>
  <conditionalFormatting sqref="EY35">
    <cfRule type="containsText" dxfId="53" priority="52" operator="containsText" text="1%">
      <formula>NOT(ISERROR(SEARCH("1%",EY35)))</formula>
    </cfRule>
    <cfRule type="cellIs" dxfId="52" priority="53" operator="between">
      <formula>1</formula>
      <formula>2</formula>
    </cfRule>
  </conditionalFormatting>
  <conditionalFormatting sqref="EY34:EZ34 FB34">
    <cfRule type="cellIs" dxfId="51" priority="47" operator="greaterThan">
      <formula>0</formula>
    </cfRule>
  </conditionalFormatting>
  <conditionalFormatting sqref="EY35:EZ35">
    <cfRule type="containsText" dxfId="50" priority="49" operator="containsText" text="2">
      <formula>NOT(ISERROR(SEARCH("2",EY35)))</formula>
    </cfRule>
    <cfRule type="containsText" dxfId="49" priority="51" operator="containsText" text="1">
      <formula>NOT(ISERROR(SEARCH("1",EY35)))</formula>
    </cfRule>
  </conditionalFormatting>
  <conditionalFormatting sqref="FA26">
    <cfRule type="cellIs" dxfId="48" priority="46" operator="lessThan">
      <formula>-1.2</formula>
    </cfRule>
    <cfRule type="cellIs" dxfId="47" priority="54" operator="greaterThan">
      <formula>1.5</formula>
    </cfRule>
  </conditionalFormatting>
  <conditionalFormatting sqref="FB35">
    <cfRule type="containsText" dxfId="46" priority="48" operator="containsText" text="2">
      <formula>NOT(ISERROR(SEARCH("2",FB35)))</formula>
    </cfRule>
    <cfRule type="containsText" dxfId="45" priority="50" operator="containsText" text="1">
      <formula>NOT(ISERROR(SEARCH("1",FB35)))</formula>
    </cfRule>
  </conditionalFormatting>
  <conditionalFormatting sqref="FG35">
    <cfRule type="containsText" dxfId="44" priority="43" operator="containsText" text="1%">
      <formula>NOT(ISERROR(SEARCH("1%",FG35)))</formula>
    </cfRule>
    <cfRule type="cellIs" dxfId="43" priority="44" operator="between">
      <formula>1</formula>
      <formula>2</formula>
    </cfRule>
  </conditionalFormatting>
  <conditionalFormatting sqref="FG34:FH34 FJ34">
    <cfRule type="cellIs" dxfId="42" priority="38" operator="greaterThan">
      <formula>0</formula>
    </cfRule>
  </conditionalFormatting>
  <conditionalFormatting sqref="FG35:FH35">
    <cfRule type="containsText" dxfId="41" priority="40" operator="containsText" text="2">
      <formula>NOT(ISERROR(SEARCH("2",FG35)))</formula>
    </cfRule>
    <cfRule type="containsText" dxfId="40" priority="42" operator="containsText" text="1">
      <formula>NOT(ISERROR(SEARCH("1",FG35)))</formula>
    </cfRule>
  </conditionalFormatting>
  <conditionalFormatting sqref="FI26">
    <cfRule type="cellIs" dxfId="39" priority="37" operator="lessThan">
      <formula>-1.2</formula>
    </cfRule>
    <cfRule type="cellIs" dxfId="38" priority="45" operator="greaterThan">
      <formula>1.5</formula>
    </cfRule>
  </conditionalFormatting>
  <conditionalFormatting sqref="FJ35">
    <cfRule type="containsText" dxfId="37" priority="39" operator="containsText" text="2">
      <formula>NOT(ISERROR(SEARCH("2",FJ35)))</formula>
    </cfRule>
    <cfRule type="containsText" dxfId="36" priority="41" operator="containsText" text="1">
      <formula>NOT(ISERROR(SEARCH("1",FJ35)))</formula>
    </cfRule>
  </conditionalFormatting>
  <conditionalFormatting sqref="FO35">
    <cfRule type="containsText" dxfId="35" priority="34" operator="containsText" text="1%">
      <formula>NOT(ISERROR(SEARCH("1%",FO35)))</formula>
    </cfRule>
    <cfRule type="cellIs" dxfId="34" priority="35" operator="between">
      <formula>1</formula>
      <formula>2</formula>
    </cfRule>
  </conditionalFormatting>
  <conditionalFormatting sqref="FO34:FP34 FR34">
    <cfRule type="cellIs" dxfId="33" priority="29" operator="greaterThan">
      <formula>0</formula>
    </cfRule>
  </conditionalFormatting>
  <conditionalFormatting sqref="FO35:FP35">
    <cfRule type="containsText" dxfId="32" priority="31" operator="containsText" text="2">
      <formula>NOT(ISERROR(SEARCH("2",FO35)))</formula>
    </cfRule>
    <cfRule type="containsText" dxfId="31" priority="33" operator="containsText" text="1">
      <formula>NOT(ISERROR(SEARCH("1",FO35)))</formula>
    </cfRule>
  </conditionalFormatting>
  <conditionalFormatting sqref="FQ26">
    <cfRule type="cellIs" dxfId="30" priority="28" operator="lessThan">
      <formula>-1.2</formula>
    </cfRule>
    <cfRule type="cellIs" dxfId="29" priority="36" operator="greaterThan">
      <formula>1.5</formula>
    </cfRule>
  </conditionalFormatting>
  <conditionalFormatting sqref="FR35">
    <cfRule type="containsText" dxfId="28" priority="30" operator="containsText" text="2">
      <formula>NOT(ISERROR(SEARCH("2",FR35)))</formula>
    </cfRule>
    <cfRule type="containsText" dxfId="27" priority="32" operator="containsText" text="1">
      <formula>NOT(ISERROR(SEARCH("1",FR35)))</formula>
    </cfRule>
  </conditionalFormatting>
  <conditionalFormatting sqref="FW35">
    <cfRule type="containsText" dxfId="26" priority="25" operator="containsText" text="1%">
      <formula>NOT(ISERROR(SEARCH("1%",FW35)))</formula>
    </cfRule>
    <cfRule type="cellIs" dxfId="25" priority="26" operator="between">
      <formula>1</formula>
      <formula>2</formula>
    </cfRule>
  </conditionalFormatting>
  <conditionalFormatting sqref="FW34:FX34 FZ34">
    <cfRule type="cellIs" dxfId="24" priority="20" operator="greaterThan">
      <formula>0</formula>
    </cfRule>
  </conditionalFormatting>
  <conditionalFormatting sqref="FW35:FX35">
    <cfRule type="containsText" dxfId="23" priority="22" operator="containsText" text="2">
      <formula>NOT(ISERROR(SEARCH("2",FW35)))</formula>
    </cfRule>
    <cfRule type="containsText" dxfId="22" priority="24" operator="containsText" text="1">
      <formula>NOT(ISERROR(SEARCH("1",FW35)))</formula>
    </cfRule>
  </conditionalFormatting>
  <conditionalFormatting sqref="FY26">
    <cfRule type="cellIs" dxfId="21" priority="19" operator="lessThan">
      <formula>-1.2</formula>
    </cfRule>
    <cfRule type="cellIs" dxfId="20" priority="27" operator="greaterThan">
      <formula>1.5</formula>
    </cfRule>
  </conditionalFormatting>
  <conditionalFormatting sqref="FZ35">
    <cfRule type="containsText" dxfId="19" priority="21" operator="containsText" text="2">
      <formula>NOT(ISERROR(SEARCH("2",FZ35)))</formula>
    </cfRule>
    <cfRule type="containsText" dxfId="18" priority="23" operator="containsText" text="1">
      <formula>NOT(ISERROR(SEARCH("1",FZ35)))</formula>
    </cfRule>
  </conditionalFormatting>
  <conditionalFormatting sqref="GE35">
    <cfRule type="containsText" dxfId="17" priority="16" operator="containsText" text="1%">
      <formula>NOT(ISERROR(SEARCH("1%",GE35)))</formula>
    </cfRule>
    <cfRule type="cellIs" dxfId="16" priority="17" operator="between">
      <formula>1</formula>
      <formula>2</formula>
    </cfRule>
  </conditionalFormatting>
  <conditionalFormatting sqref="GE34:GF34 GH34">
    <cfRule type="cellIs" dxfId="15" priority="11" operator="greaterThan">
      <formula>0</formula>
    </cfRule>
  </conditionalFormatting>
  <conditionalFormatting sqref="GE35:GF35">
    <cfRule type="containsText" dxfId="14" priority="13" operator="containsText" text="2">
      <formula>NOT(ISERROR(SEARCH("2",GE35)))</formula>
    </cfRule>
    <cfRule type="containsText" dxfId="13" priority="15" operator="containsText" text="1">
      <formula>NOT(ISERROR(SEARCH("1",GE35)))</formula>
    </cfRule>
  </conditionalFormatting>
  <conditionalFormatting sqref="GG26">
    <cfRule type="cellIs" dxfId="12" priority="10" operator="lessThan">
      <formula>-1.2</formula>
    </cfRule>
    <cfRule type="cellIs" dxfId="11" priority="18" operator="greaterThan">
      <formula>1.5</formula>
    </cfRule>
  </conditionalFormatting>
  <conditionalFormatting sqref="GH35">
    <cfRule type="containsText" dxfId="10" priority="12" operator="containsText" text="2">
      <formula>NOT(ISERROR(SEARCH("2",GH35)))</formula>
    </cfRule>
    <cfRule type="containsText" dxfId="9" priority="14" operator="containsText" text="1">
      <formula>NOT(ISERROR(SEARCH("1",GH35)))</formula>
    </cfRule>
  </conditionalFormatting>
  <conditionalFormatting sqref="GM35">
    <cfRule type="containsText" dxfId="8" priority="7" operator="containsText" text="1%">
      <formula>NOT(ISERROR(SEARCH("1%",GM35)))</formula>
    </cfRule>
    <cfRule type="cellIs" dxfId="7" priority="8" operator="between">
      <formula>1</formula>
      <formula>2</formula>
    </cfRule>
  </conditionalFormatting>
  <conditionalFormatting sqref="GM34:GN34 GP34">
    <cfRule type="cellIs" dxfId="6" priority="2" operator="greaterThan">
      <formula>0</formula>
    </cfRule>
  </conditionalFormatting>
  <conditionalFormatting sqref="GM35:GN35">
    <cfRule type="containsText" dxfId="5" priority="4" operator="containsText" text="2">
      <formula>NOT(ISERROR(SEARCH("2",GM35)))</formula>
    </cfRule>
    <cfRule type="containsText" dxfId="4" priority="6" operator="containsText" text="1">
      <formula>NOT(ISERROR(SEARCH("1",GM35)))</formula>
    </cfRule>
  </conditionalFormatting>
  <conditionalFormatting sqref="GO26">
    <cfRule type="cellIs" dxfId="3" priority="1" operator="lessThan">
      <formula>-1.2</formula>
    </cfRule>
    <cfRule type="cellIs" dxfId="2" priority="9" operator="greaterThan">
      <formula>1.5</formula>
    </cfRule>
  </conditionalFormatting>
  <conditionalFormatting sqref="GP35">
    <cfRule type="containsText" dxfId="1" priority="3" operator="containsText" text="2">
      <formula>NOT(ISERROR(SEARCH("2",GP35)))</formula>
    </cfRule>
    <cfRule type="containsText" dxfId="0" priority="5" operator="containsText" text="1">
      <formula>NOT(ISERROR(SEARCH("1",GP35)))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74EEA-9D6A-6344-84B3-005880BCC524}">
  <dimension ref="A1:CA37"/>
  <sheetViews>
    <sheetView workbookViewId="0">
      <selection activeCell="H41" sqref="H41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59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0" si="0">C5-D5</f>
        <v>0</v>
      </c>
      <c r="F5" s="14"/>
      <c r="G5" s="5">
        <f t="shared" ref="G5:G20" si="1">C5-F5</f>
        <v>0</v>
      </c>
      <c r="I5" s="2">
        <v>2</v>
      </c>
      <c r="J5" s="1">
        <v>1</v>
      </c>
      <c r="K5" s="9"/>
      <c r="L5" s="11"/>
      <c r="M5" s="5">
        <f t="shared" ref="M5:M13" si="2">K5-L5</f>
        <v>0</v>
      </c>
      <c r="N5" s="14"/>
      <c r="O5" s="5">
        <f t="shared" ref="O5:O13" si="3">K5-N5</f>
        <v>0</v>
      </c>
      <c r="Q5" s="2">
        <v>2</v>
      </c>
      <c r="R5" s="1">
        <v>1</v>
      </c>
      <c r="S5" s="9"/>
      <c r="T5" s="11"/>
      <c r="U5" s="5">
        <f t="shared" ref="U5:U13" si="4">S5-T5</f>
        <v>0</v>
      </c>
      <c r="V5" s="14"/>
      <c r="W5" s="5">
        <f t="shared" ref="W5:W13" si="5">S5-V5</f>
        <v>0</v>
      </c>
      <c r="Y5" s="2">
        <v>2</v>
      </c>
      <c r="Z5" s="1">
        <v>1</v>
      </c>
      <c r="AA5" s="9"/>
      <c r="AB5" s="11"/>
      <c r="AC5" s="5">
        <f t="shared" ref="AC5:AC13" si="6">AA5-AB5</f>
        <v>0</v>
      </c>
      <c r="AD5" s="14"/>
      <c r="AE5" s="5">
        <f t="shared" ref="AE5:AE13" si="7">AA5-AD5</f>
        <v>0</v>
      </c>
      <c r="AG5" s="2">
        <v>2</v>
      </c>
      <c r="AH5" s="1">
        <v>1</v>
      </c>
      <c r="AI5" s="9"/>
      <c r="AJ5" s="11"/>
      <c r="AK5" s="5">
        <f t="shared" ref="AK5:AK13" si="8">AI5-AJ5</f>
        <v>0</v>
      </c>
      <c r="AL5" s="14"/>
      <c r="AM5" s="5">
        <f t="shared" ref="AM5:AM13" si="9">AI5-AL5</f>
        <v>0</v>
      </c>
      <c r="AO5" s="2">
        <v>2</v>
      </c>
      <c r="AP5" s="1">
        <v>1</v>
      </c>
      <c r="AQ5" s="9"/>
      <c r="AR5" s="11"/>
      <c r="AS5" s="5">
        <f t="shared" ref="AS5:AS13" si="10">AQ5-AR5</f>
        <v>0</v>
      </c>
      <c r="AT5" s="14"/>
      <c r="AU5" s="5">
        <f t="shared" ref="AU5:AU13" si="11">AQ5-AT5</f>
        <v>0</v>
      </c>
      <c r="AW5" s="2">
        <v>2</v>
      </c>
      <c r="AX5" s="1">
        <v>1</v>
      </c>
      <c r="AY5" s="9"/>
      <c r="AZ5" s="11"/>
      <c r="BA5" s="5">
        <f t="shared" ref="BA5:BA13" si="12">AY5-AZ5</f>
        <v>0</v>
      </c>
      <c r="BB5" s="14"/>
      <c r="BC5" s="5">
        <f t="shared" ref="BC5:BC13" si="13">AY5-BB5</f>
        <v>0</v>
      </c>
      <c r="BE5" s="2">
        <v>2</v>
      </c>
      <c r="BF5" s="1">
        <v>1</v>
      </c>
      <c r="BG5" s="9"/>
      <c r="BH5" s="11"/>
      <c r="BI5" s="5">
        <f t="shared" ref="BI5:BI13" si="14">BG5-BH5</f>
        <v>0</v>
      </c>
      <c r="BJ5" s="14"/>
      <c r="BK5" s="5">
        <f t="shared" ref="BK5:BK13" si="15">BG5-BJ5</f>
        <v>0</v>
      </c>
      <c r="BM5" s="2">
        <v>2</v>
      </c>
      <c r="BN5" s="1">
        <v>1</v>
      </c>
      <c r="BO5" s="9"/>
      <c r="BP5" s="11"/>
      <c r="BQ5" s="5">
        <f t="shared" ref="BQ5:BQ13" si="16">BO5-BP5</f>
        <v>0</v>
      </c>
      <c r="BR5" s="14"/>
      <c r="BS5" s="5">
        <f t="shared" ref="BS5:BS13" si="17">BO5-BR5</f>
        <v>0</v>
      </c>
      <c r="BU5" s="2">
        <v>2</v>
      </c>
      <c r="BV5" s="1">
        <v>1</v>
      </c>
      <c r="BW5" s="9"/>
      <c r="BX5" s="11"/>
      <c r="BY5" s="5">
        <f t="shared" ref="BY5:BY13" si="18">BW5-BX5</f>
        <v>0</v>
      </c>
      <c r="BZ5" s="14"/>
      <c r="CA5" s="5">
        <f t="shared" ref="CA5:CA1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149" t="s">
        <v>77</v>
      </c>
      <c r="B14" s="152"/>
      <c r="C14" s="9">
        <f>SUM(C4:C13)</f>
        <v>0</v>
      </c>
      <c r="D14" s="12">
        <f>SUM(D4:D13)</f>
        <v>0</v>
      </c>
      <c r="E14" s="5"/>
      <c r="F14" s="14">
        <f>SUM(F4:F13)</f>
        <v>0</v>
      </c>
      <c r="G14" s="5"/>
      <c r="I14" s="149" t="s">
        <v>77</v>
      </c>
      <c r="J14" s="152"/>
      <c r="K14" s="9">
        <f>SUM(K4:K13)</f>
        <v>0</v>
      </c>
      <c r="L14" s="12">
        <f>SUM(L4:L13)</f>
        <v>0</v>
      </c>
      <c r="M14" s="5"/>
      <c r="N14" s="14">
        <f>SUM(N4:N13)</f>
        <v>0</v>
      </c>
      <c r="O14" s="5"/>
      <c r="Q14" s="149" t="s">
        <v>77</v>
      </c>
      <c r="R14" s="152"/>
      <c r="S14" s="9">
        <f>SUM(S4:S13)</f>
        <v>0</v>
      </c>
      <c r="T14" s="12">
        <f>SUM(T4:T13)</f>
        <v>0</v>
      </c>
      <c r="U14" s="5"/>
      <c r="V14" s="14">
        <f>SUM(V4:V13)</f>
        <v>0</v>
      </c>
      <c r="W14" s="5"/>
      <c r="Y14" s="149" t="s">
        <v>77</v>
      </c>
      <c r="Z14" s="152"/>
      <c r="AA14" s="9">
        <f>SUM(AA4:AA13)</f>
        <v>0</v>
      </c>
      <c r="AB14" s="12">
        <f>SUM(AB4:AB13)</f>
        <v>0</v>
      </c>
      <c r="AC14" s="5"/>
      <c r="AD14" s="14">
        <f>SUM(AD4:AD13)</f>
        <v>0</v>
      </c>
      <c r="AE14" s="5"/>
      <c r="AG14" s="149" t="s">
        <v>77</v>
      </c>
      <c r="AH14" s="152"/>
      <c r="AI14" s="9">
        <f>SUM(AI4:AI13)</f>
        <v>0</v>
      </c>
      <c r="AJ14" s="12">
        <f>SUM(AJ4:AJ13)</f>
        <v>0</v>
      </c>
      <c r="AK14" s="5"/>
      <c r="AL14" s="14">
        <f>SUM(AL4:AL13)</f>
        <v>0</v>
      </c>
      <c r="AM14" s="5"/>
      <c r="AO14" s="149" t="s">
        <v>77</v>
      </c>
      <c r="AP14" s="152"/>
      <c r="AQ14" s="9">
        <f>SUM(AQ4:AQ13)</f>
        <v>0</v>
      </c>
      <c r="AR14" s="12">
        <f>SUM(AR4:AR13)</f>
        <v>0</v>
      </c>
      <c r="AS14" s="5"/>
      <c r="AT14" s="14">
        <f>SUM(AT4:AT13)</f>
        <v>0</v>
      </c>
      <c r="AU14" s="5"/>
      <c r="AW14" s="149" t="s">
        <v>77</v>
      </c>
      <c r="AX14" s="152"/>
      <c r="AY14" s="9">
        <f>SUM(AY4:AY13)</f>
        <v>0</v>
      </c>
      <c r="AZ14" s="12">
        <f>SUM(AZ4:AZ13)</f>
        <v>0</v>
      </c>
      <c r="BA14" s="5"/>
      <c r="BB14" s="14">
        <f>SUM(BB4:BB13)</f>
        <v>0</v>
      </c>
      <c r="BC14" s="5"/>
      <c r="BE14" s="149" t="s">
        <v>77</v>
      </c>
      <c r="BF14" s="152"/>
      <c r="BG14" s="9">
        <f>SUM(BG4:BG13)</f>
        <v>0</v>
      </c>
      <c r="BH14" s="12">
        <f>SUM(BH4:BH13)</f>
        <v>0</v>
      </c>
      <c r="BI14" s="5"/>
      <c r="BJ14" s="14">
        <f>SUM(BJ4:BJ13)</f>
        <v>0</v>
      </c>
      <c r="BK14" s="5"/>
      <c r="BM14" s="149" t="s">
        <v>77</v>
      </c>
      <c r="BN14" s="152"/>
      <c r="BO14" s="9">
        <f>SUM(BO4:BO13)</f>
        <v>0</v>
      </c>
      <c r="BP14" s="12">
        <f>SUM(BP4:BP13)</f>
        <v>0</v>
      </c>
      <c r="BQ14" s="5"/>
      <c r="BR14" s="14">
        <f>SUM(BR4:BR13)</f>
        <v>0</v>
      </c>
      <c r="BS14" s="5"/>
      <c r="BU14" s="149" t="s">
        <v>77</v>
      </c>
      <c r="BV14" s="152"/>
      <c r="BW14" s="9">
        <f>SUM(BW4:BW13)</f>
        <v>0</v>
      </c>
      <c r="BX14" s="12">
        <f>SUM(BX4:BX13)</f>
        <v>0</v>
      </c>
      <c r="BY14" s="5"/>
      <c r="BZ14" s="14">
        <f>SUM(BZ4:BZ13)</f>
        <v>0</v>
      </c>
      <c r="CA14" s="5"/>
    </row>
    <row r="15" spans="1:79" ht="19" x14ac:dyDescent="0.2">
      <c r="A15" s="149" t="s">
        <v>12</v>
      </c>
      <c r="B15" s="150"/>
      <c r="C15" s="150"/>
      <c r="D15" s="150"/>
      <c r="E15" s="150"/>
      <c r="F15" s="150"/>
      <c r="G15" s="151"/>
      <c r="I15" s="149" t="s">
        <v>12</v>
      </c>
      <c r="J15" s="150"/>
      <c r="K15" s="150"/>
      <c r="L15" s="150"/>
      <c r="M15" s="150"/>
      <c r="N15" s="150"/>
      <c r="O15" s="151"/>
      <c r="Q15" s="149" t="s">
        <v>12</v>
      </c>
      <c r="R15" s="150"/>
      <c r="S15" s="150"/>
      <c r="T15" s="150"/>
      <c r="U15" s="150"/>
      <c r="V15" s="150"/>
      <c r="W15" s="151"/>
      <c r="Y15" s="149" t="s">
        <v>12</v>
      </c>
      <c r="Z15" s="150"/>
      <c r="AA15" s="150"/>
      <c r="AB15" s="150"/>
      <c r="AC15" s="150"/>
      <c r="AD15" s="150"/>
      <c r="AE15" s="151"/>
      <c r="AG15" s="149" t="s">
        <v>12</v>
      </c>
      <c r="AH15" s="150"/>
      <c r="AI15" s="150"/>
      <c r="AJ15" s="150"/>
      <c r="AK15" s="150"/>
      <c r="AL15" s="150"/>
      <c r="AM15" s="151"/>
      <c r="AO15" s="149" t="s">
        <v>12</v>
      </c>
      <c r="AP15" s="150"/>
      <c r="AQ15" s="150"/>
      <c r="AR15" s="150"/>
      <c r="AS15" s="150"/>
      <c r="AT15" s="150"/>
      <c r="AU15" s="151"/>
      <c r="AW15" s="149" t="s">
        <v>12</v>
      </c>
      <c r="AX15" s="150"/>
      <c r="AY15" s="150"/>
      <c r="AZ15" s="150"/>
      <c r="BA15" s="150"/>
      <c r="BB15" s="150"/>
      <c r="BC15" s="151"/>
      <c r="BE15" s="149" t="s">
        <v>12</v>
      </c>
      <c r="BF15" s="150"/>
      <c r="BG15" s="150"/>
      <c r="BH15" s="150"/>
      <c r="BI15" s="150"/>
      <c r="BJ15" s="150"/>
      <c r="BK15" s="151"/>
      <c r="BM15" s="149" t="s">
        <v>12</v>
      </c>
      <c r="BN15" s="150"/>
      <c r="BO15" s="150"/>
      <c r="BP15" s="150"/>
      <c r="BQ15" s="150"/>
      <c r="BR15" s="150"/>
      <c r="BS15" s="151"/>
      <c r="BU15" s="149" t="s">
        <v>12</v>
      </c>
      <c r="BV15" s="150"/>
      <c r="BW15" s="150"/>
      <c r="BX15" s="150"/>
      <c r="BY15" s="150"/>
      <c r="BZ15" s="150"/>
      <c r="CA15" s="151"/>
    </row>
    <row r="16" spans="1:79" ht="19" x14ac:dyDescent="0.2">
      <c r="A16" s="2">
        <v>1</v>
      </c>
      <c r="B16" s="1">
        <v>2</v>
      </c>
      <c r="C16" s="9"/>
      <c r="D16" s="10"/>
      <c r="E16" s="5">
        <f t="shared" si="0"/>
        <v>0</v>
      </c>
      <c r="F16" s="14"/>
      <c r="G16" s="5">
        <f t="shared" si="1"/>
        <v>0</v>
      </c>
      <c r="I16" s="2">
        <v>1</v>
      </c>
      <c r="J16" s="1">
        <v>2</v>
      </c>
      <c r="K16" s="9"/>
      <c r="L16" s="10"/>
      <c r="M16" s="5">
        <f t="shared" ref="M16:M20" si="20">K16-L16</f>
        <v>0</v>
      </c>
      <c r="N16" s="14"/>
      <c r="O16" s="5">
        <f t="shared" ref="O16:O20" si="21">K16-N16</f>
        <v>0</v>
      </c>
      <c r="Q16" s="2">
        <v>1</v>
      </c>
      <c r="R16" s="1">
        <v>2</v>
      </c>
      <c r="S16" s="9"/>
      <c r="T16" s="10"/>
      <c r="U16" s="5">
        <f t="shared" ref="U16:U20" si="22">S16-T16</f>
        <v>0</v>
      </c>
      <c r="V16" s="14"/>
      <c r="W16" s="5">
        <f t="shared" ref="W16:W20" si="23">S16-V16</f>
        <v>0</v>
      </c>
      <c r="Y16" s="2">
        <v>1</v>
      </c>
      <c r="Z16" s="1">
        <v>2</v>
      </c>
      <c r="AA16" s="9"/>
      <c r="AB16" s="10"/>
      <c r="AC16" s="5">
        <f t="shared" ref="AC16:AC20" si="24">AA16-AB16</f>
        <v>0</v>
      </c>
      <c r="AD16" s="14"/>
      <c r="AE16" s="5">
        <f t="shared" ref="AE16:AE20" si="25">AA16-AD16</f>
        <v>0</v>
      </c>
      <c r="AG16" s="2">
        <v>1</v>
      </c>
      <c r="AH16" s="1">
        <v>2</v>
      </c>
      <c r="AI16" s="9"/>
      <c r="AJ16" s="10"/>
      <c r="AK16" s="5">
        <f t="shared" ref="AK16:AK20" si="26">AI16-AJ16</f>
        <v>0</v>
      </c>
      <c r="AL16" s="14"/>
      <c r="AM16" s="5">
        <f t="shared" ref="AM16:AM20" si="27">AI16-AL16</f>
        <v>0</v>
      </c>
      <c r="AO16" s="2">
        <v>1</v>
      </c>
      <c r="AP16" s="1">
        <v>2</v>
      </c>
      <c r="AQ16" s="9"/>
      <c r="AR16" s="10"/>
      <c r="AS16" s="5">
        <f t="shared" ref="AS16:AS20" si="28">AQ16-AR16</f>
        <v>0</v>
      </c>
      <c r="AT16" s="14"/>
      <c r="AU16" s="5">
        <f t="shared" ref="AU16:AU20" si="29">AQ16-AT16</f>
        <v>0</v>
      </c>
      <c r="AW16" s="2">
        <v>1</v>
      </c>
      <c r="AX16" s="1">
        <v>2</v>
      </c>
      <c r="AY16" s="9"/>
      <c r="AZ16" s="10"/>
      <c r="BA16" s="5">
        <f t="shared" ref="BA16:BA20" si="30">AY16-AZ16</f>
        <v>0</v>
      </c>
      <c r="BB16" s="14"/>
      <c r="BC16" s="5">
        <f t="shared" ref="BC16:BC20" si="31">AY16-BB16</f>
        <v>0</v>
      </c>
      <c r="BE16" s="2">
        <v>1</v>
      </c>
      <c r="BF16" s="1">
        <v>2</v>
      </c>
      <c r="BG16" s="9"/>
      <c r="BH16" s="10"/>
      <c r="BI16" s="5">
        <f t="shared" ref="BI16:BI20" si="32">BG16-BH16</f>
        <v>0</v>
      </c>
      <c r="BJ16" s="14"/>
      <c r="BK16" s="5">
        <f t="shared" ref="BK16:BK20" si="33">BG16-BJ16</f>
        <v>0</v>
      </c>
      <c r="BM16" s="2">
        <v>1</v>
      </c>
      <c r="BN16" s="1">
        <v>2</v>
      </c>
      <c r="BO16" s="9"/>
      <c r="BP16" s="10"/>
      <c r="BQ16" s="5">
        <f t="shared" ref="BQ16:BQ20" si="34">BO16-BP16</f>
        <v>0</v>
      </c>
      <c r="BR16" s="14"/>
      <c r="BS16" s="5">
        <f t="shared" ref="BS16:BS20" si="35">BO16-BR16</f>
        <v>0</v>
      </c>
      <c r="BU16" s="2">
        <v>1</v>
      </c>
      <c r="BV16" s="1">
        <v>2</v>
      </c>
      <c r="BW16" s="9"/>
      <c r="BX16" s="10"/>
      <c r="BY16" s="5">
        <f t="shared" ref="BY16:BY20" si="36">BW16-BX16</f>
        <v>0</v>
      </c>
      <c r="BZ16" s="14"/>
      <c r="CA16" s="5">
        <f t="shared" ref="CA16:CA20" si="37">BW16-BZ16</f>
        <v>0</v>
      </c>
    </row>
    <row r="17" spans="1:79" ht="19" x14ac:dyDescent="0.2">
      <c r="A17" s="2">
        <v>2</v>
      </c>
      <c r="B17" s="1">
        <v>2</v>
      </c>
      <c r="C17" s="9"/>
      <c r="D17" s="10"/>
      <c r="E17" s="5">
        <f t="shared" si="0"/>
        <v>0</v>
      </c>
      <c r="F17" s="14"/>
      <c r="G17" s="5">
        <f t="shared" si="1"/>
        <v>0</v>
      </c>
      <c r="I17" s="2">
        <v>2</v>
      </c>
      <c r="J17" s="1">
        <v>2</v>
      </c>
      <c r="K17" s="9"/>
      <c r="L17" s="10"/>
      <c r="M17" s="5">
        <f t="shared" si="20"/>
        <v>0</v>
      </c>
      <c r="N17" s="14"/>
      <c r="O17" s="5">
        <f t="shared" si="21"/>
        <v>0</v>
      </c>
      <c r="Q17" s="2">
        <v>2</v>
      </c>
      <c r="R17" s="1">
        <v>2</v>
      </c>
      <c r="S17" s="9"/>
      <c r="T17" s="10"/>
      <c r="U17" s="5">
        <f t="shared" si="22"/>
        <v>0</v>
      </c>
      <c r="V17" s="14"/>
      <c r="W17" s="5">
        <f t="shared" si="23"/>
        <v>0</v>
      </c>
      <c r="Y17" s="2">
        <v>2</v>
      </c>
      <c r="Z17" s="1">
        <v>2</v>
      </c>
      <c r="AA17" s="9"/>
      <c r="AB17" s="10"/>
      <c r="AC17" s="5">
        <f t="shared" si="24"/>
        <v>0</v>
      </c>
      <c r="AD17" s="14"/>
      <c r="AE17" s="5">
        <f t="shared" si="25"/>
        <v>0</v>
      </c>
      <c r="AG17" s="2">
        <v>2</v>
      </c>
      <c r="AH17" s="1">
        <v>2</v>
      </c>
      <c r="AI17" s="9"/>
      <c r="AJ17" s="10"/>
      <c r="AK17" s="5">
        <f t="shared" si="26"/>
        <v>0</v>
      </c>
      <c r="AL17" s="14"/>
      <c r="AM17" s="5">
        <f t="shared" si="27"/>
        <v>0</v>
      </c>
      <c r="AO17" s="2">
        <v>2</v>
      </c>
      <c r="AP17" s="1">
        <v>2</v>
      </c>
      <c r="AQ17" s="9"/>
      <c r="AR17" s="10"/>
      <c r="AS17" s="5">
        <f t="shared" si="28"/>
        <v>0</v>
      </c>
      <c r="AT17" s="14"/>
      <c r="AU17" s="5">
        <f t="shared" si="29"/>
        <v>0</v>
      </c>
      <c r="AW17" s="2">
        <v>2</v>
      </c>
      <c r="AX17" s="1">
        <v>2</v>
      </c>
      <c r="AY17" s="9"/>
      <c r="AZ17" s="10"/>
      <c r="BA17" s="5">
        <f t="shared" si="30"/>
        <v>0</v>
      </c>
      <c r="BB17" s="14"/>
      <c r="BC17" s="5">
        <f t="shared" si="31"/>
        <v>0</v>
      </c>
      <c r="BE17" s="2">
        <v>2</v>
      </c>
      <c r="BF17" s="1">
        <v>2</v>
      </c>
      <c r="BG17" s="9"/>
      <c r="BH17" s="10"/>
      <c r="BI17" s="5">
        <f t="shared" si="32"/>
        <v>0</v>
      </c>
      <c r="BJ17" s="14"/>
      <c r="BK17" s="5">
        <f t="shared" si="33"/>
        <v>0</v>
      </c>
      <c r="BM17" s="2">
        <v>2</v>
      </c>
      <c r="BN17" s="1">
        <v>2</v>
      </c>
      <c r="BO17" s="9"/>
      <c r="BP17" s="10"/>
      <c r="BQ17" s="5">
        <f t="shared" si="34"/>
        <v>0</v>
      </c>
      <c r="BR17" s="14"/>
      <c r="BS17" s="5">
        <f t="shared" si="35"/>
        <v>0</v>
      </c>
      <c r="BU17" s="2">
        <v>2</v>
      </c>
      <c r="BV17" s="1">
        <v>2</v>
      </c>
      <c r="BW17" s="9"/>
      <c r="BX17" s="10"/>
      <c r="BY17" s="5">
        <f t="shared" si="36"/>
        <v>0</v>
      </c>
      <c r="BZ17" s="14"/>
      <c r="CA17" s="5">
        <f t="shared" si="37"/>
        <v>0</v>
      </c>
    </row>
    <row r="18" spans="1:79" ht="19" x14ac:dyDescent="0.2">
      <c r="A18" s="2">
        <v>3</v>
      </c>
      <c r="B18" s="1">
        <v>2</v>
      </c>
      <c r="C18" s="9"/>
      <c r="D18" s="10"/>
      <c r="E18" s="5">
        <f t="shared" si="0"/>
        <v>0</v>
      </c>
      <c r="F18" s="14"/>
      <c r="G18" s="5">
        <f t="shared" si="1"/>
        <v>0</v>
      </c>
      <c r="I18" s="2">
        <v>3</v>
      </c>
      <c r="J18" s="1">
        <v>2</v>
      </c>
      <c r="K18" s="9"/>
      <c r="L18" s="10"/>
      <c r="M18" s="5">
        <f t="shared" si="20"/>
        <v>0</v>
      </c>
      <c r="N18" s="14"/>
      <c r="O18" s="5">
        <f t="shared" si="21"/>
        <v>0</v>
      </c>
      <c r="Q18" s="2">
        <v>3</v>
      </c>
      <c r="R18" s="1">
        <v>2</v>
      </c>
      <c r="S18" s="9"/>
      <c r="T18" s="10"/>
      <c r="U18" s="5">
        <f t="shared" si="22"/>
        <v>0</v>
      </c>
      <c r="V18" s="14"/>
      <c r="W18" s="5">
        <f t="shared" si="23"/>
        <v>0</v>
      </c>
      <c r="Y18" s="2">
        <v>3</v>
      </c>
      <c r="Z18" s="1">
        <v>2</v>
      </c>
      <c r="AA18" s="9"/>
      <c r="AB18" s="10"/>
      <c r="AC18" s="5">
        <f t="shared" si="24"/>
        <v>0</v>
      </c>
      <c r="AD18" s="14"/>
      <c r="AE18" s="5">
        <f t="shared" si="25"/>
        <v>0</v>
      </c>
      <c r="AG18" s="2">
        <v>3</v>
      </c>
      <c r="AH18" s="1">
        <v>2</v>
      </c>
      <c r="AI18" s="9"/>
      <c r="AJ18" s="10"/>
      <c r="AK18" s="5">
        <f t="shared" si="26"/>
        <v>0</v>
      </c>
      <c r="AL18" s="14"/>
      <c r="AM18" s="5">
        <f t="shared" si="27"/>
        <v>0</v>
      </c>
      <c r="AO18" s="2">
        <v>3</v>
      </c>
      <c r="AP18" s="1">
        <v>2</v>
      </c>
      <c r="AQ18" s="9"/>
      <c r="AR18" s="10"/>
      <c r="AS18" s="5">
        <f t="shared" si="28"/>
        <v>0</v>
      </c>
      <c r="AT18" s="14"/>
      <c r="AU18" s="5">
        <f t="shared" si="29"/>
        <v>0</v>
      </c>
      <c r="AW18" s="2">
        <v>3</v>
      </c>
      <c r="AX18" s="1">
        <v>2</v>
      </c>
      <c r="AY18" s="9"/>
      <c r="AZ18" s="10"/>
      <c r="BA18" s="5">
        <f t="shared" si="30"/>
        <v>0</v>
      </c>
      <c r="BB18" s="14"/>
      <c r="BC18" s="5">
        <f t="shared" si="31"/>
        <v>0</v>
      </c>
      <c r="BE18" s="2">
        <v>3</v>
      </c>
      <c r="BF18" s="1">
        <v>2</v>
      </c>
      <c r="BG18" s="9"/>
      <c r="BH18" s="10"/>
      <c r="BI18" s="5">
        <f t="shared" si="32"/>
        <v>0</v>
      </c>
      <c r="BJ18" s="14"/>
      <c r="BK18" s="5">
        <f t="shared" si="33"/>
        <v>0</v>
      </c>
      <c r="BM18" s="2">
        <v>3</v>
      </c>
      <c r="BN18" s="1">
        <v>2</v>
      </c>
      <c r="BO18" s="9"/>
      <c r="BP18" s="10"/>
      <c r="BQ18" s="5">
        <f t="shared" si="34"/>
        <v>0</v>
      </c>
      <c r="BR18" s="14"/>
      <c r="BS18" s="5">
        <f t="shared" si="35"/>
        <v>0</v>
      </c>
      <c r="BU18" s="2">
        <v>3</v>
      </c>
      <c r="BV18" s="1">
        <v>2</v>
      </c>
      <c r="BW18" s="9"/>
      <c r="BX18" s="10"/>
      <c r="BY18" s="5">
        <f t="shared" si="36"/>
        <v>0</v>
      </c>
      <c r="BZ18" s="14"/>
      <c r="CA18" s="5">
        <f t="shared" si="37"/>
        <v>0</v>
      </c>
    </row>
    <row r="19" spans="1:79" ht="19" x14ac:dyDescent="0.2">
      <c r="A19" s="2">
        <v>4</v>
      </c>
      <c r="B19" s="1">
        <v>2</v>
      </c>
      <c r="C19" s="9"/>
      <c r="D19" s="10"/>
      <c r="E19" s="5">
        <f t="shared" si="0"/>
        <v>0</v>
      </c>
      <c r="F19" s="14"/>
      <c r="G19" s="5">
        <f t="shared" si="1"/>
        <v>0</v>
      </c>
      <c r="I19" s="2">
        <v>4</v>
      </c>
      <c r="J19" s="1">
        <v>2</v>
      </c>
      <c r="K19" s="9"/>
      <c r="L19" s="10"/>
      <c r="M19" s="5">
        <f t="shared" si="20"/>
        <v>0</v>
      </c>
      <c r="N19" s="14"/>
      <c r="O19" s="5">
        <f t="shared" si="21"/>
        <v>0</v>
      </c>
      <c r="Q19" s="2">
        <v>4</v>
      </c>
      <c r="R19" s="1">
        <v>2</v>
      </c>
      <c r="S19" s="9"/>
      <c r="T19" s="10"/>
      <c r="U19" s="5">
        <f t="shared" si="22"/>
        <v>0</v>
      </c>
      <c r="V19" s="14"/>
      <c r="W19" s="5">
        <f t="shared" si="23"/>
        <v>0</v>
      </c>
      <c r="Y19" s="2">
        <v>4</v>
      </c>
      <c r="Z19" s="1">
        <v>2</v>
      </c>
      <c r="AA19" s="9"/>
      <c r="AB19" s="10"/>
      <c r="AC19" s="5">
        <f t="shared" si="24"/>
        <v>0</v>
      </c>
      <c r="AD19" s="14"/>
      <c r="AE19" s="5">
        <f t="shared" si="25"/>
        <v>0</v>
      </c>
      <c r="AG19" s="2">
        <v>4</v>
      </c>
      <c r="AH19" s="1">
        <v>2</v>
      </c>
      <c r="AI19" s="9"/>
      <c r="AJ19" s="10"/>
      <c r="AK19" s="5">
        <f t="shared" si="26"/>
        <v>0</v>
      </c>
      <c r="AL19" s="14"/>
      <c r="AM19" s="5">
        <f t="shared" si="27"/>
        <v>0</v>
      </c>
      <c r="AO19" s="2">
        <v>4</v>
      </c>
      <c r="AP19" s="1">
        <v>2</v>
      </c>
      <c r="AQ19" s="9"/>
      <c r="AR19" s="10"/>
      <c r="AS19" s="5">
        <f t="shared" si="28"/>
        <v>0</v>
      </c>
      <c r="AT19" s="14"/>
      <c r="AU19" s="5">
        <f t="shared" si="29"/>
        <v>0</v>
      </c>
      <c r="AW19" s="2">
        <v>4</v>
      </c>
      <c r="AX19" s="1">
        <v>2</v>
      </c>
      <c r="AY19" s="9"/>
      <c r="AZ19" s="10"/>
      <c r="BA19" s="5">
        <f t="shared" si="30"/>
        <v>0</v>
      </c>
      <c r="BB19" s="14"/>
      <c r="BC19" s="5">
        <f t="shared" si="31"/>
        <v>0</v>
      </c>
      <c r="BE19" s="2">
        <v>4</v>
      </c>
      <c r="BF19" s="1">
        <v>2</v>
      </c>
      <c r="BG19" s="9"/>
      <c r="BH19" s="10"/>
      <c r="BI19" s="5">
        <f t="shared" si="32"/>
        <v>0</v>
      </c>
      <c r="BJ19" s="14"/>
      <c r="BK19" s="5">
        <f t="shared" si="33"/>
        <v>0</v>
      </c>
      <c r="BM19" s="2">
        <v>4</v>
      </c>
      <c r="BN19" s="1">
        <v>2</v>
      </c>
      <c r="BO19" s="9"/>
      <c r="BP19" s="10"/>
      <c r="BQ19" s="5">
        <f t="shared" si="34"/>
        <v>0</v>
      </c>
      <c r="BR19" s="14"/>
      <c r="BS19" s="5">
        <f t="shared" si="35"/>
        <v>0</v>
      </c>
      <c r="BU19" s="2">
        <v>4</v>
      </c>
      <c r="BV19" s="1">
        <v>2</v>
      </c>
      <c r="BW19" s="9"/>
      <c r="BX19" s="10"/>
      <c r="BY19" s="5">
        <f t="shared" si="36"/>
        <v>0</v>
      </c>
      <c r="BZ19" s="14"/>
      <c r="CA19" s="5">
        <f t="shared" si="37"/>
        <v>0</v>
      </c>
    </row>
    <row r="20" spans="1:79" ht="19" x14ac:dyDescent="0.2">
      <c r="A20" s="2">
        <v>5</v>
      </c>
      <c r="B20" s="1">
        <v>2</v>
      </c>
      <c r="C20" s="9"/>
      <c r="D20" s="15"/>
      <c r="E20" s="5">
        <f t="shared" si="0"/>
        <v>0</v>
      </c>
      <c r="F20" s="14"/>
      <c r="G20" s="5">
        <f t="shared" si="1"/>
        <v>0</v>
      </c>
      <c r="I20" s="2">
        <v>5</v>
      </c>
      <c r="J20" s="1">
        <v>2</v>
      </c>
      <c r="K20" s="9"/>
      <c r="L20" s="15"/>
      <c r="M20" s="5">
        <f t="shared" si="20"/>
        <v>0</v>
      </c>
      <c r="N20" s="14"/>
      <c r="O20" s="5">
        <f t="shared" si="21"/>
        <v>0</v>
      </c>
      <c r="Q20" s="2">
        <v>5</v>
      </c>
      <c r="R20" s="1">
        <v>2</v>
      </c>
      <c r="S20" s="9"/>
      <c r="T20" s="15"/>
      <c r="U20" s="5">
        <f t="shared" si="22"/>
        <v>0</v>
      </c>
      <c r="V20" s="14"/>
      <c r="W20" s="5">
        <f t="shared" si="23"/>
        <v>0</v>
      </c>
      <c r="Y20" s="2">
        <v>5</v>
      </c>
      <c r="Z20" s="1">
        <v>2</v>
      </c>
      <c r="AA20" s="9"/>
      <c r="AB20" s="15"/>
      <c r="AC20" s="5">
        <f t="shared" si="24"/>
        <v>0</v>
      </c>
      <c r="AD20" s="14"/>
      <c r="AE20" s="5">
        <f t="shared" si="25"/>
        <v>0</v>
      </c>
      <c r="AG20" s="2">
        <v>5</v>
      </c>
      <c r="AH20" s="1">
        <v>2</v>
      </c>
      <c r="AI20" s="9"/>
      <c r="AJ20" s="15"/>
      <c r="AK20" s="5">
        <f t="shared" si="26"/>
        <v>0</v>
      </c>
      <c r="AL20" s="14"/>
      <c r="AM20" s="5">
        <f t="shared" si="27"/>
        <v>0</v>
      </c>
      <c r="AO20" s="2">
        <v>5</v>
      </c>
      <c r="AP20" s="1">
        <v>2</v>
      </c>
      <c r="AQ20" s="9"/>
      <c r="AR20" s="15"/>
      <c r="AS20" s="5">
        <f t="shared" si="28"/>
        <v>0</v>
      </c>
      <c r="AT20" s="14"/>
      <c r="AU20" s="5">
        <f t="shared" si="29"/>
        <v>0</v>
      </c>
      <c r="AW20" s="2">
        <v>5</v>
      </c>
      <c r="AX20" s="1">
        <v>2</v>
      </c>
      <c r="AY20" s="9"/>
      <c r="AZ20" s="15"/>
      <c r="BA20" s="5">
        <f t="shared" si="30"/>
        <v>0</v>
      </c>
      <c r="BB20" s="14"/>
      <c r="BC20" s="5">
        <f t="shared" si="31"/>
        <v>0</v>
      </c>
      <c r="BE20" s="2">
        <v>5</v>
      </c>
      <c r="BF20" s="1">
        <v>2</v>
      </c>
      <c r="BG20" s="9"/>
      <c r="BH20" s="15"/>
      <c r="BI20" s="5">
        <f t="shared" si="32"/>
        <v>0</v>
      </c>
      <c r="BJ20" s="14"/>
      <c r="BK20" s="5">
        <f t="shared" si="33"/>
        <v>0</v>
      </c>
      <c r="BM20" s="2">
        <v>5</v>
      </c>
      <c r="BN20" s="1">
        <v>2</v>
      </c>
      <c r="BO20" s="9"/>
      <c r="BP20" s="15"/>
      <c r="BQ20" s="5">
        <f t="shared" si="34"/>
        <v>0</v>
      </c>
      <c r="BR20" s="14"/>
      <c r="BS20" s="5">
        <f t="shared" si="35"/>
        <v>0</v>
      </c>
      <c r="BU20" s="2">
        <v>5</v>
      </c>
      <c r="BV20" s="1">
        <v>2</v>
      </c>
      <c r="BW20" s="9"/>
      <c r="BX20" s="15"/>
      <c r="BY20" s="5">
        <f t="shared" si="36"/>
        <v>0</v>
      </c>
      <c r="BZ20" s="14"/>
      <c r="CA20" s="5">
        <f t="shared" si="37"/>
        <v>0</v>
      </c>
    </row>
    <row r="21" spans="1:79" ht="19" x14ac:dyDescent="0.2">
      <c r="A21" s="149" t="s">
        <v>57</v>
      </c>
      <c r="B21" s="152"/>
      <c r="C21" s="9">
        <f>((SUM(C16:C20)*2)+C14)-C22</f>
        <v>0</v>
      </c>
      <c r="D21" s="12">
        <f>((SUM(D16:D20)*2)+D14)-D22</f>
        <v>0</v>
      </c>
      <c r="E21" s="5"/>
      <c r="F21" s="14">
        <f>((SUM(F16:F20)*2)+F14)-F22</f>
        <v>0</v>
      </c>
      <c r="G21" s="5"/>
      <c r="I21" s="149" t="s">
        <v>57</v>
      </c>
      <c r="J21" s="152"/>
      <c r="K21" s="9">
        <f>((SUM(K16:K20)*2)+K14)-K22</f>
        <v>0</v>
      </c>
      <c r="L21" s="12">
        <f>((SUM(L16:L20)*2)+L14)-L22</f>
        <v>0</v>
      </c>
      <c r="M21" s="5"/>
      <c r="N21" s="14">
        <f>((SUM(N16:N20)*2)+N14)-N22</f>
        <v>0</v>
      </c>
      <c r="O21" s="5"/>
      <c r="Q21" s="149" t="s">
        <v>57</v>
      </c>
      <c r="R21" s="152"/>
      <c r="S21" s="9">
        <f>((SUM(S16:S20)*2)+S14)-S22</f>
        <v>0</v>
      </c>
      <c r="T21" s="12">
        <f>((SUM(T16:T20)*2)+T14)-T22</f>
        <v>0</v>
      </c>
      <c r="U21" s="5"/>
      <c r="V21" s="14">
        <f>((SUM(V16:V20)*2)+V14)-V22</f>
        <v>0</v>
      </c>
      <c r="W21" s="5"/>
      <c r="Y21" s="149" t="s">
        <v>57</v>
      </c>
      <c r="Z21" s="152"/>
      <c r="AA21" s="9">
        <f>((SUM(AA16:AA20)*2)+AA14)-AA22</f>
        <v>0</v>
      </c>
      <c r="AB21" s="12">
        <f>((SUM(AB16:AB20)*2)+AB14)-AB22</f>
        <v>0</v>
      </c>
      <c r="AC21" s="5"/>
      <c r="AD21" s="14">
        <f>((SUM(AD16:AD20)*2)+AD14)-AD22</f>
        <v>0</v>
      </c>
      <c r="AE21" s="5"/>
      <c r="AG21" s="149" t="s">
        <v>57</v>
      </c>
      <c r="AH21" s="152"/>
      <c r="AI21" s="9">
        <f>((SUM(AI16:AI20)*2)+AI14)-AI22</f>
        <v>0</v>
      </c>
      <c r="AJ21" s="12">
        <f>((SUM(AJ16:AJ20)*2)+AJ14)-AJ22</f>
        <v>0</v>
      </c>
      <c r="AK21" s="5"/>
      <c r="AL21" s="14">
        <f>((SUM(AL16:AL20)*2)+AL14)-AL22</f>
        <v>0</v>
      </c>
      <c r="AM21" s="5"/>
      <c r="AO21" s="149" t="s">
        <v>57</v>
      </c>
      <c r="AP21" s="152"/>
      <c r="AQ21" s="9">
        <f>((SUM(AQ16:AQ20)*2)+AQ14)-AQ22</f>
        <v>0</v>
      </c>
      <c r="AR21" s="12">
        <f>((SUM(AR16:AR20)*2)+AR14)-AR22</f>
        <v>0</v>
      </c>
      <c r="AS21" s="5"/>
      <c r="AT21" s="14">
        <f>((SUM(AT16:AT20)*2)+AT14)-AT22</f>
        <v>0</v>
      </c>
      <c r="AU21" s="5"/>
      <c r="AW21" s="149" t="s">
        <v>57</v>
      </c>
      <c r="AX21" s="152"/>
      <c r="AY21" s="9">
        <f>((SUM(AY16:AY20)*2)+AY14)-AY22</f>
        <v>0</v>
      </c>
      <c r="AZ21" s="12">
        <f>((SUM(AZ16:AZ20)*2)+AZ14)-AZ22</f>
        <v>0</v>
      </c>
      <c r="BA21" s="5"/>
      <c r="BB21" s="14">
        <f>((SUM(BB16:BB20)*2)+BB14)-BB22</f>
        <v>0</v>
      </c>
      <c r="BC21" s="5"/>
      <c r="BE21" s="149" t="s">
        <v>57</v>
      </c>
      <c r="BF21" s="152"/>
      <c r="BG21" s="9">
        <f>((SUM(BG16:BG20)*2)+BG14)-BG22</f>
        <v>0</v>
      </c>
      <c r="BH21" s="12">
        <f>((SUM(BH16:BH20)*2)+BH14)-BH22</f>
        <v>0</v>
      </c>
      <c r="BI21" s="5"/>
      <c r="BJ21" s="14">
        <f>((SUM(BJ16:BJ20)*2)+BJ14)-BJ22</f>
        <v>0</v>
      </c>
      <c r="BK21" s="5"/>
      <c r="BM21" s="149" t="s">
        <v>57</v>
      </c>
      <c r="BN21" s="152"/>
      <c r="BO21" s="9">
        <f>((SUM(BO16:BO20)*2)+BO14)-BO22</f>
        <v>0</v>
      </c>
      <c r="BP21" s="12">
        <f>((SUM(BP16:BP20)*2)+BP14)-BP22</f>
        <v>0</v>
      </c>
      <c r="BQ21" s="5"/>
      <c r="BR21" s="14">
        <f>((SUM(BR16:BR20)*2)+BR14)-BR22</f>
        <v>0</v>
      </c>
      <c r="BS21" s="5"/>
      <c r="BU21" s="149" t="s">
        <v>57</v>
      </c>
      <c r="BV21" s="152"/>
      <c r="BW21" s="9">
        <f>((SUM(BW16:BW20)*2)+BW14)-BW22</f>
        <v>0</v>
      </c>
      <c r="BX21" s="12">
        <f>((SUM(BX16:BX20)*2)+BX14)-BX22</f>
        <v>0</v>
      </c>
      <c r="BY21" s="5"/>
      <c r="BZ21" s="14">
        <f>((SUM(BZ16:BZ20)*2)+BZ14)-BZ22</f>
        <v>0</v>
      </c>
      <c r="CA21" s="5"/>
    </row>
    <row r="22" spans="1:79" ht="19" x14ac:dyDescent="0.2">
      <c r="A22" s="149" t="s">
        <v>9</v>
      </c>
      <c r="B22" s="152"/>
      <c r="C22" s="6">
        <v>0</v>
      </c>
      <c r="D22" s="153">
        <f>C22</f>
        <v>0</v>
      </c>
      <c r="E22" s="154"/>
      <c r="F22" s="153">
        <f>C22</f>
        <v>0</v>
      </c>
      <c r="G22" s="154"/>
      <c r="I22" s="149" t="s">
        <v>9</v>
      </c>
      <c r="J22" s="152"/>
      <c r="K22" s="6">
        <v>0</v>
      </c>
      <c r="L22" s="153">
        <f>K22</f>
        <v>0</v>
      </c>
      <c r="M22" s="154"/>
      <c r="N22" s="153">
        <f>K22</f>
        <v>0</v>
      </c>
      <c r="O22" s="154"/>
      <c r="Q22" s="149" t="s">
        <v>9</v>
      </c>
      <c r="R22" s="152"/>
      <c r="S22" s="6">
        <v>0</v>
      </c>
      <c r="T22" s="153">
        <f>S22</f>
        <v>0</v>
      </c>
      <c r="U22" s="154"/>
      <c r="V22" s="153">
        <f>S22</f>
        <v>0</v>
      </c>
      <c r="W22" s="154"/>
      <c r="Y22" s="149" t="s">
        <v>9</v>
      </c>
      <c r="Z22" s="152"/>
      <c r="AA22" s="6">
        <v>0</v>
      </c>
      <c r="AB22" s="153">
        <f>AA22</f>
        <v>0</v>
      </c>
      <c r="AC22" s="154"/>
      <c r="AD22" s="153">
        <f>AA22</f>
        <v>0</v>
      </c>
      <c r="AE22" s="154"/>
      <c r="AG22" s="149" t="s">
        <v>9</v>
      </c>
      <c r="AH22" s="152"/>
      <c r="AI22" s="6">
        <v>0</v>
      </c>
      <c r="AJ22" s="153">
        <f>AI22</f>
        <v>0</v>
      </c>
      <c r="AK22" s="154"/>
      <c r="AL22" s="153">
        <f>AI22</f>
        <v>0</v>
      </c>
      <c r="AM22" s="154"/>
      <c r="AO22" s="149" t="s">
        <v>9</v>
      </c>
      <c r="AP22" s="152"/>
      <c r="AQ22" s="6">
        <v>0</v>
      </c>
      <c r="AR22" s="153">
        <f>AQ22</f>
        <v>0</v>
      </c>
      <c r="AS22" s="154"/>
      <c r="AT22" s="153">
        <f>AQ22</f>
        <v>0</v>
      </c>
      <c r="AU22" s="154"/>
      <c r="AW22" s="149" t="s">
        <v>9</v>
      </c>
      <c r="AX22" s="152"/>
      <c r="AY22" s="6">
        <v>0</v>
      </c>
      <c r="AZ22" s="153">
        <f>AY22</f>
        <v>0</v>
      </c>
      <c r="BA22" s="154"/>
      <c r="BB22" s="153">
        <f>AY22</f>
        <v>0</v>
      </c>
      <c r="BC22" s="154"/>
      <c r="BE22" s="149" t="s">
        <v>9</v>
      </c>
      <c r="BF22" s="152"/>
      <c r="BG22" s="6">
        <v>0</v>
      </c>
      <c r="BH22" s="153">
        <f>BG22</f>
        <v>0</v>
      </c>
      <c r="BI22" s="154"/>
      <c r="BJ22" s="153">
        <f>BG22</f>
        <v>0</v>
      </c>
      <c r="BK22" s="154"/>
      <c r="BM22" s="149" t="s">
        <v>9</v>
      </c>
      <c r="BN22" s="152"/>
      <c r="BO22" s="6">
        <v>0</v>
      </c>
      <c r="BP22" s="153">
        <f>BO22</f>
        <v>0</v>
      </c>
      <c r="BQ22" s="154"/>
      <c r="BR22" s="153">
        <f>BO22</f>
        <v>0</v>
      </c>
      <c r="BS22" s="154"/>
      <c r="BU22" s="149" t="s">
        <v>9</v>
      </c>
      <c r="BV22" s="152"/>
      <c r="BW22" s="6">
        <v>0</v>
      </c>
      <c r="BX22" s="153">
        <f>BW22</f>
        <v>0</v>
      </c>
      <c r="BY22" s="154"/>
      <c r="BZ22" s="153">
        <f>BW22</f>
        <v>0</v>
      </c>
      <c r="CA22" s="154"/>
    </row>
    <row r="23" spans="1:79" ht="19" x14ac:dyDescent="0.2">
      <c r="A23" s="149" t="s">
        <v>10</v>
      </c>
      <c r="B23" s="152"/>
      <c r="C23" s="4">
        <v>0</v>
      </c>
      <c r="D23" s="155">
        <f>C23</f>
        <v>0</v>
      </c>
      <c r="E23" s="156"/>
      <c r="F23" s="155">
        <f>C23</f>
        <v>0</v>
      </c>
      <c r="G23" s="156"/>
      <c r="I23" s="149" t="s">
        <v>10</v>
      </c>
      <c r="J23" s="152"/>
      <c r="K23" s="4">
        <v>0</v>
      </c>
      <c r="L23" s="155">
        <f>K23</f>
        <v>0</v>
      </c>
      <c r="M23" s="156"/>
      <c r="N23" s="155">
        <f>K23</f>
        <v>0</v>
      </c>
      <c r="O23" s="156"/>
      <c r="Q23" s="149" t="s">
        <v>10</v>
      </c>
      <c r="R23" s="152"/>
      <c r="S23" s="4">
        <v>0</v>
      </c>
      <c r="T23" s="155">
        <f>S23</f>
        <v>0</v>
      </c>
      <c r="U23" s="156"/>
      <c r="V23" s="155">
        <f>S23</f>
        <v>0</v>
      </c>
      <c r="W23" s="156"/>
      <c r="Y23" s="149" t="s">
        <v>10</v>
      </c>
      <c r="Z23" s="152"/>
      <c r="AA23" s="4">
        <v>0</v>
      </c>
      <c r="AB23" s="155">
        <f>AA23</f>
        <v>0</v>
      </c>
      <c r="AC23" s="156"/>
      <c r="AD23" s="155">
        <f>AA23</f>
        <v>0</v>
      </c>
      <c r="AE23" s="156"/>
      <c r="AG23" s="149" t="s">
        <v>10</v>
      </c>
      <c r="AH23" s="152"/>
      <c r="AI23" s="4">
        <v>0</v>
      </c>
      <c r="AJ23" s="155">
        <f>AI23</f>
        <v>0</v>
      </c>
      <c r="AK23" s="156"/>
      <c r="AL23" s="155">
        <f>AI23</f>
        <v>0</v>
      </c>
      <c r="AM23" s="156"/>
      <c r="AO23" s="149" t="s">
        <v>10</v>
      </c>
      <c r="AP23" s="152"/>
      <c r="AQ23" s="4">
        <v>0</v>
      </c>
      <c r="AR23" s="155">
        <f>AQ23</f>
        <v>0</v>
      </c>
      <c r="AS23" s="156"/>
      <c r="AT23" s="155">
        <f>AQ23</f>
        <v>0</v>
      </c>
      <c r="AU23" s="156"/>
      <c r="AW23" s="149" t="s">
        <v>10</v>
      </c>
      <c r="AX23" s="152"/>
      <c r="AY23" s="4">
        <v>0</v>
      </c>
      <c r="AZ23" s="155">
        <f>AY23</f>
        <v>0</v>
      </c>
      <c r="BA23" s="156"/>
      <c r="BB23" s="155">
        <f>AY23</f>
        <v>0</v>
      </c>
      <c r="BC23" s="156"/>
      <c r="BE23" s="149" t="s">
        <v>10</v>
      </c>
      <c r="BF23" s="152"/>
      <c r="BG23" s="4">
        <v>0</v>
      </c>
      <c r="BH23" s="155">
        <f>BG23</f>
        <v>0</v>
      </c>
      <c r="BI23" s="156"/>
      <c r="BJ23" s="155">
        <f>BG23</f>
        <v>0</v>
      </c>
      <c r="BK23" s="156"/>
      <c r="BM23" s="149" t="s">
        <v>10</v>
      </c>
      <c r="BN23" s="152"/>
      <c r="BO23" s="4">
        <v>0</v>
      </c>
      <c r="BP23" s="155">
        <f>BO23</f>
        <v>0</v>
      </c>
      <c r="BQ23" s="156"/>
      <c r="BR23" s="155">
        <f>BO23</f>
        <v>0</v>
      </c>
      <c r="BS23" s="156"/>
      <c r="BU23" s="149" t="s">
        <v>10</v>
      </c>
      <c r="BV23" s="152"/>
      <c r="BW23" s="4">
        <v>0</v>
      </c>
      <c r="BX23" s="155">
        <f>BW23</f>
        <v>0</v>
      </c>
      <c r="BY23" s="156"/>
      <c r="BZ23" s="155">
        <f>BW23</f>
        <v>0</v>
      </c>
      <c r="CA23" s="156"/>
    </row>
    <row r="24" spans="1:79" s="8" customFormat="1" ht="23" thickBot="1" x14ac:dyDescent="0.35">
      <c r="A24" s="133" t="s">
        <v>11</v>
      </c>
      <c r="B24" s="135"/>
      <c r="C24" s="7">
        <f>(C21/200)-C23</f>
        <v>0</v>
      </c>
      <c r="D24" s="159">
        <f>(D21/200)-D23</f>
        <v>0</v>
      </c>
      <c r="E24" s="160"/>
      <c r="F24" s="157">
        <f>(F21/200)-F23</f>
        <v>0</v>
      </c>
      <c r="G24" s="158"/>
      <c r="I24" s="133" t="s">
        <v>11</v>
      </c>
      <c r="J24" s="135"/>
      <c r="K24" s="7">
        <f>(K21/200)-K23</f>
        <v>0</v>
      </c>
      <c r="L24" s="159">
        <f>(L21/200)-L23</f>
        <v>0</v>
      </c>
      <c r="M24" s="160"/>
      <c r="N24" s="157">
        <f>(N21/200)-N23</f>
        <v>0</v>
      </c>
      <c r="O24" s="158"/>
      <c r="Q24" s="133" t="s">
        <v>11</v>
      </c>
      <c r="R24" s="135"/>
      <c r="S24" s="7">
        <f>(S21/200)-S23</f>
        <v>0</v>
      </c>
      <c r="T24" s="159">
        <f>(T21/200)-T23</f>
        <v>0</v>
      </c>
      <c r="U24" s="160"/>
      <c r="V24" s="157">
        <f>(V21/200)-V23</f>
        <v>0</v>
      </c>
      <c r="W24" s="158"/>
      <c r="Y24" s="133" t="s">
        <v>11</v>
      </c>
      <c r="Z24" s="135"/>
      <c r="AA24" s="7">
        <f>(AA21/200)-AA23</f>
        <v>0</v>
      </c>
      <c r="AB24" s="159">
        <f>(AB21/200)-AB23</f>
        <v>0</v>
      </c>
      <c r="AC24" s="160"/>
      <c r="AD24" s="157">
        <f>(AD21/200)-AD23</f>
        <v>0</v>
      </c>
      <c r="AE24" s="158"/>
      <c r="AG24" s="133" t="s">
        <v>11</v>
      </c>
      <c r="AH24" s="135"/>
      <c r="AI24" s="7">
        <f>(AI21/200)-AI23</f>
        <v>0</v>
      </c>
      <c r="AJ24" s="159">
        <f>(AJ21/200)-AJ23</f>
        <v>0</v>
      </c>
      <c r="AK24" s="160"/>
      <c r="AL24" s="157">
        <f>(AL21/200)-AL23</f>
        <v>0</v>
      </c>
      <c r="AM24" s="158"/>
      <c r="AO24" s="133" t="s">
        <v>11</v>
      </c>
      <c r="AP24" s="135"/>
      <c r="AQ24" s="7">
        <f>(AQ21/200)-AQ23</f>
        <v>0</v>
      </c>
      <c r="AR24" s="159">
        <f>(AR21/200)-AR23</f>
        <v>0</v>
      </c>
      <c r="AS24" s="160"/>
      <c r="AT24" s="157">
        <f>(AT21/200)-AT23</f>
        <v>0</v>
      </c>
      <c r="AU24" s="158"/>
      <c r="AW24" s="133" t="s">
        <v>11</v>
      </c>
      <c r="AX24" s="135"/>
      <c r="AY24" s="7">
        <f>(AY21/200)-AY23</f>
        <v>0</v>
      </c>
      <c r="AZ24" s="159">
        <f>(AZ21/200)-AZ23</f>
        <v>0</v>
      </c>
      <c r="BA24" s="160"/>
      <c r="BB24" s="157">
        <f>(BB21/200)-BB23</f>
        <v>0</v>
      </c>
      <c r="BC24" s="158"/>
      <c r="BE24" s="133" t="s">
        <v>11</v>
      </c>
      <c r="BF24" s="135"/>
      <c r="BG24" s="7">
        <f>(BG21/200)-BG23</f>
        <v>0</v>
      </c>
      <c r="BH24" s="159">
        <f>(BH21/200)-BH23</f>
        <v>0</v>
      </c>
      <c r="BI24" s="160"/>
      <c r="BJ24" s="157">
        <f>(BJ21/200)-BJ23</f>
        <v>0</v>
      </c>
      <c r="BK24" s="158"/>
      <c r="BM24" s="133" t="s">
        <v>11</v>
      </c>
      <c r="BN24" s="135"/>
      <c r="BO24" s="7">
        <f>(BO21/200)-BO23</f>
        <v>0</v>
      </c>
      <c r="BP24" s="159">
        <f>(BP21/200)-BP23</f>
        <v>0</v>
      </c>
      <c r="BQ24" s="160"/>
      <c r="BR24" s="157">
        <f>(BR21/200)-BR23</f>
        <v>0</v>
      </c>
      <c r="BS24" s="158"/>
      <c r="BU24" s="133" t="s">
        <v>11</v>
      </c>
      <c r="BV24" s="135"/>
      <c r="BW24" s="7">
        <f>(BW21/200)-BW23</f>
        <v>0</v>
      </c>
      <c r="BX24" s="159">
        <f>(BX21/200)-BX23</f>
        <v>0</v>
      </c>
      <c r="BY24" s="160"/>
      <c r="BZ24" s="157">
        <f>(BZ21/200)-BZ23</f>
        <v>0</v>
      </c>
      <c r="CA24" s="158"/>
    </row>
    <row r="25" spans="1:79" ht="17" thickBot="1" x14ac:dyDescent="0.25"/>
    <row r="26" spans="1:79" s="20" customFormat="1" ht="19" x14ac:dyDescent="0.25">
      <c r="C26" s="91" t="str">
        <f>C2</f>
        <v>JUGE 1</v>
      </c>
      <c r="D26" s="92"/>
      <c r="E26" s="93"/>
      <c r="F26" s="94" t="str">
        <f>D2</f>
        <v>JUGE 2</v>
      </c>
      <c r="G26" s="95"/>
      <c r="H26" s="96"/>
      <c r="I26" s="97" t="str">
        <f>F2</f>
        <v>JUGE 3</v>
      </c>
      <c r="J26" s="98"/>
      <c r="K26" s="99"/>
    </row>
    <row r="27" spans="1:79" s="16" customFormat="1" ht="20" x14ac:dyDescent="0.2">
      <c r="A27" s="162" t="s">
        <v>14</v>
      </c>
      <c r="B27" s="104"/>
      <c r="C27" s="18" t="s">
        <v>25</v>
      </c>
      <c r="D27" s="17" t="s">
        <v>5</v>
      </c>
      <c r="E27" s="19" t="s">
        <v>13</v>
      </c>
      <c r="F27" s="18" t="s">
        <v>25</v>
      </c>
      <c r="G27" s="17" t="s">
        <v>5</v>
      </c>
      <c r="H27" s="19" t="s">
        <v>13</v>
      </c>
      <c r="I27" s="18" t="s">
        <v>25</v>
      </c>
      <c r="J27" s="17" t="s">
        <v>5</v>
      </c>
      <c r="K27" s="19" t="s">
        <v>13</v>
      </c>
    </row>
    <row r="28" spans="1:79" ht="19" x14ac:dyDescent="0.25">
      <c r="A28" s="161" t="str">
        <f>A2</f>
        <v>CHEVAL N1</v>
      </c>
      <c r="B28" s="88"/>
      <c r="C28" s="21">
        <f>C21</f>
        <v>0</v>
      </c>
      <c r="D28" s="23">
        <f>C24</f>
        <v>0</v>
      </c>
      <c r="E28" s="49">
        <f>RANK(D28,D$28:D$37)</f>
        <v>1</v>
      </c>
      <c r="F28" s="21">
        <f>D21</f>
        <v>0</v>
      </c>
      <c r="G28" s="23">
        <f>D24</f>
        <v>0</v>
      </c>
      <c r="H28" s="49">
        <f>RANK(G28,G$28:G$37)</f>
        <v>1</v>
      </c>
      <c r="I28" s="21">
        <f>F21</f>
        <v>0</v>
      </c>
      <c r="J28" s="23">
        <f>F24</f>
        <v>0</v>
      </c>
      <c r="K28" s="49">
        <f>RANK(J28,J$28:J$37)</f>
        <v>1</v>
      </c>
    </row>
    <row r="29" spans="1:79" ht="19" x14ac:dyDescent="0.25">
      <c r="A29" s="161" t="str">
        <f>I2</f>
        <v>CHEVAL N2</v>
      </c>
      <c r="B29" s="88"/>
      <c r="C29" s="21">
        <f>K21</f>
        <v>0</v>
      </c>
      <c r="D29" s="23">
        <f>K24</f>
        <v>0</v>
      </c>
      <c r="E29" s="49">
        <f t="shared" ref="E29:E37" si="38">RANK(D29,D$28:D$37)</f>
        <v>1</v>
      </c>
      <c r="F29" s="21">
        <f>L21</f>
        <v>0</v>
      </c>
      <c r="G29" s="23">
        <f>L24</f>
        <v>0</v>
      </c>
      <c r="H29" s="49">
        <f t="shared" ref="H29:H37" si="39">RANK(G29,G$28:G$37)</f>
        <v>1</v>
      </c>
      <c r="I29" s="21">
        <f>N21</f>
        <v>0</v>
      </c>
      <c r="J29" s="23">
        <f>N24</f>
        <v>0</v>
      </c>
      <c r="K29" s="49">
        <f t="shared" ref="K29:K37" si="40">RANK(J29,J$28:J$37)</f>
        <v>1</v>
      </c>
    </row>
    <row r="30" spans="1:79" ht="19" x14ac:dyDescent="0.25">
      <c r="A30" s="161" t="str">
        <f>Q2</f>
        <v>CHEVAL N3</v>
      </c>
      <c r="B30" s="88"/>
      <c r="C30" s="21">
        <f>S21</f>
        <v>0</v>
      </c>
      <c r="D30" s="23">
        <f>S24</f>
        <v>0</v>
      </c>
      <c r="E30" s="49">
        <f t="shared" si="38"/>
        <v>1</v>
      </c>
      <c r="F30" s="21">
        <f>T21</f>
        <v>0</v>
      </c>
      <c r="G30" s="23">
        <f>T24</f>
        <v>0</v>
      </c>
      <c r="H30" s="49">
        <f t="shared" si="39"/>
        <v>1</v>
      </c>
      <c r="I30" s="21">
        <f>V21</f>
        <v>0</v>
      </c>
      <c r="J30" s="23">
        <f>V24</f>
        <v>0</v>
      </c>
      <c r="K30" s="49">
        <f t="shared" si="40"/>
        <v>1</v>
      </c>
    </row>
    <row r="31" spans="1:79" ht="19" x14ac:dyDescent="0.25">
      <c r="A31" s="161" t="str">
        <f>Y2</f>
        <v>CHEVAL N4</v>
      </c>
      <c r="B31" s="88"/>
      <c r="C31" s="21">
        <f>AA21</f>
        <v>0</v>
      </c>
      <c r="D31" s="23">
        <f>AA24</f>
        <v>0</v>
      </c>
      <c r="E31" s="49">
        <f t="shared" si="38"/>
        <v>1</v>
      </c>
      <c r="F31" s="21">
        <f>AB21</f>
        <v>0</v>
      </c>
      <c r="G31" s="23">
        <f>AB24</f>
        <v>0</v>
      </c>
      <c r="H31" s="49">
        <f t="shared" si="39"/>
        <v>1</v>
      </c>
      <c r="I31" s="21">
        <f>AD21</f>
        <v>0</v>
      </c>
      <c r="J31" s="23">
        <f>AD24</f>
        <v>0</v>
      </c>
      <c r="K31" s="49">
        <f t="shared" si="40"/>
        <v>1</v>
      </c>
    </row>
    <row r="32" spans="1:79" ht="19" x14ac:dyDescent="0.25">
      <c r="A32" s="161" t="str">
        <f>AG2</f>
        <v>CHEVAL N5</v>
      </c>
      <c r="B32" s="88"/>
      <c r="C32" s="21">
        <f>AI21</f>
        <v>0</v>
      </c>
      <c r="D32" s="23">
        <f>AI24</f>
        <v>0</v>
      </c>
      <c r="E32" s="49">
        <f t="shared" si="38"/>
        <v>1</v>
      </c>
      <c r="F32" s="21">
        <f>AJ21</f>
        <v>0</v>
      </c>
      <c r="G32" s="23">
        <f>AJ24</f>
        <v>0</v>
      </c>
      <c r="H32" s="49">
        <f t="shared" si="39"/>
        <v>1</v>
      </c>
      <c r="I32" s="21">
        <f>AL21</f>
        <v>0</v>
      </c>
      <c r="J32" s="23">
        <f>AL24</f>
        <v>0</v>
      </c>
      <c r="K32" s="49">
        <f t="shared" si="40"/>
        <v>1</v>
      </c>
    </row>
    <row r="33" spans="1:11" ht="19" x14ac:dyDescent="0.25">
      <c r="A33" s="161" t="str">
        <f>AO2</f>
        <v>CHEVAL N6</v>
      </c>
      <c r="B33" s="88"/>
      <c r="C33" s="21">
        <f>AQ21</f>
        <v>0</v>
      </c>
      <c r="D33" s="23">
        <f>AQ24</f>
        <v>0</v>
      </c>
      <c r="E33" s="49">
        <f t="shared" si="38"/>
        <v>1</v>
      </c>
      <c r="F33" s="21">
        <f>AR21</f>
        <v>0</v>
      </c>
      <c r="G33" s="23">
        <f>AR24</f>
        <v>0</v>
      </c>
      <c r="H33" s="49">
        <f t="shared" si="39"/>
        <v>1</v>
      </c>
      <c r="I33" s="21">
        <f>AT21</f>
        <v>0</v>
      </c>
      <c r="J33" s="23">
        <f>AT24</f>
        <v>0</v>
      </c>
      <c r="K33" s="49">
        <f t="shared" si="40"/>
        <v>1</v>
      </c>
    </row>
    <row r="34" spans="1:11" ht="19" x14ac:dyDescent="0.25">
      <c r="A34" s="161" t="str">
        <f>AW2</f>
        <v>CHEVAL N7</v>
      </c>
      <c r="B34" s="88"/>
      <c r="C34" s="21">
        <f>AY21</f>
        <v>0</v>
      </c>
      <c r="D34" s="23">
        <f>AY24</f>
        <v>0</v>
      </c>
      <c r="E34" s="49">
        <f t="shared" si="38"/>
        <v>1</v>
      </c>
      <c r="F34" s="21">
        <f>AZ21</f>
        <v>0</v>
      </c>
      <c r="G34" s="23">
        <f>AZ24</f>
        <v>0</v>
      </c>
      <c r="H34" s="49">
        <f t="shared" si="39"/>
        <v>1</v>
      </c>
      <c r="I34" s="21">
        <f>BB21</f>
        <v>0</v>
      </c>
      <c r="J34" s="23">
        <f>BB24</f>
        <v>0</v>
      </c>
      <c r="K34" s="49">
        <f t="shared" si="40"/>
        <v>1</v>
      </c>
    </row>
    <row r="35" spans="1:11" ht="19" x14ac:dyDescent="0.25">
      <c r="A35" s="161" t="str">
        <f>BE2</f>
        <v>CHEVAL N8</v>
      </c>
      <c r="B35" s="88"/>
      <c r="C35" s="21">
        <f>BG21</f>
        <v>0</v>
      </c>
      <c r="D35" s="23">
        <f>BG24</f>
        <v>0</v>
      </c>
      <c r="E35" s="49">
        <f t="shared" si="38"/>
        <v>1</v>
      </c>
      <c r="F35" s="21">
        <f>BH21</f>
        <v>0</v>
      </c>
      <c r="G35" s="23">
        <f>BH24</f>
        <v>0</v>
      </c>
      <c r="H35" s="49">
        <f t="shared" si="39"/>
        <v>1</v>
      </c>
      <c r="I35" s="21">
        <f>BJ21</f>
        <v>0</v>
      </c>
      <c r="J35" s="23">
        <f>BJ24</f>
        <v>0</v>
      </c>
      <c r="K35" s="49">
        <f t="shared" si="40"/>
        <v>1</v>
      </c>
    </row>
    <row r="36" spans="1:11" ht="19" x14ac:dyDescent="0.25">
      <c r="A36" s="161" t="str">
        <f>BM2</f>
        <v>CHEVAL N9</v>
      </c>
      <c r="B36" s="88"/>
      <c r="C36" s="21">
        <f>BO21</f>
        <v>0</v>
      </c>
      <c r="D36" s="23">
        <f>BO24</f>
        <v>0</v>
      </c>
      <c r="E36" s="49">
        <f t="shared" si="38"/>
        <v>1</v>
      </c>
      <c r="F36" s="21">
        <f>BP21</f>
        <v>0</v>
      </c>
      <c r="G36" s="23">
        <f>BP24</f>
        <v>0</v>
      </c>
      <c r="H36" s="49">
        <f t="shared" si="39"/>
        <v>1</v>
      </c>
      <c r="I36" s="21">
        <f>BR21</f>
        <v>0</v>
      </c>
      <c r="J36" s="23">
        <f>BR24</f>
        <v>0</v>
      </c>
      <c r="K36" s="49">
        <f t="shared" si="40"/>
        <v>1</v>
      </c>
    </row>
    <row r="37" spans="1:11" ht="20" thickBot="1" x14ac:dyDescent="0.3">
      <c r="A37" s="161" t="str">
        <f>BU2</f>
        <v>CHEVAL N10</v>
      </c>
      <c r="B37" s="88"/>
      <c r="C37" s="22">
        <f>BW21</f>
        <v>0</v>
      </c>
      <c r="D37" s="24">
        <f>BW24</f>
        <v>0</v>
      </c>
      <c r="E37" s="49">
        <f t="shared" si="38"/>
        <v>1</v>
      </c>
      <c r="F37" s="22">
        <f>BX21</f>
        <v>0</v>
      </c>
      <c r="G37" s="24">
        <f>BX24</f>
        <v>0</v>
      </c>
      <c r="H37" s="49">
        <f t="shared" si="39"/>
        <v>1</v>
      </c>
      <c r="I37" s="22">
        <f>BZ21</f>
        <v>0</v>
      </c>
      <c r="J37" s="24">
        <f>BZ24</f>
        <v>0</v>
      </c>
      <c r="K37" s="49">
        <f t="shared" si="40"/>
        <v>1</v>
      </c>
    </row>
  </sheetData>
  <mergeCells count="175"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14:B14"/>
    <mergeCell ref="I14:J14"/>
    <mergeCell ref="Q14:R14"/>
    <mergeCell ref="Y14:Z14"/>
    <mergeCell ref="AG14:AH1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14:AP14"/>
    <mergeCell ref="AW14:AX14"/>
    <mergeCell ref="BE14:BF14"/>
    <mergeCell ref="BM14:BN14"/>
    <mergeCell ref="BU14:BV14"/>
    <mergeCell ref="A15:G15"/>
    <mergeCell ref="I15:O15"/>
    <mergeCell ref="Q15:W15"/>
    <mergeCell ref="Y15:AE15"/>
    <mergeCell ref="AG15:AM15"/>
    <mergeCell ref="BM21:BN21"/>
    <mergeCell ref="BU21:BV21"/>
    <mergeCell ref="A22:B22"/>
    <mergeCell ref="D22:E22"/>
    <mergeCell ref="F22:G22"/>
    <mergeCell ref="I22:J22"/>
    <mergeCell ref="L22:M22"/>
    <mergeCell ref="AO15:AU15"/>
    <mergeCell ref="AW15:BC15"/>
    <mergeCell ref="BE15:BK15"/>
    <mergeCell ref="BM15:BS15"/>
    <mergeCell ref="BU15:CA15"/>
    <mergeCell ref="A21:B21"/>
    <mergeCell ref="I21:J21"/>
    <mergeCell ref="Q21:R21"/>
    <mergeCell ref="Y21:Z21"/>
    <mergeCell ref="AG21:AH21"/>
    <mergeCell ref="N22:O22"/>
    <mergeCell ref="Q22:R22"/>
    <mergeCell ref="T22:U22"/>
    <mergeCell ref="V22:W22"/>
    <mergeCell ref="Y22:Z22"/>
    <mergeCell ref="AB22:AC22"/>
    <mergeCell ref="AO21:AP21"/>
    <mergeCell ref="AW21:AX21"/>
    <mergeCell ref="BE21:BF21"/>
    <mergeCell ref="AZ22:BA22"/>
    <mergeCell ref="BB22:BC22"/>
    <mergeCell ref="BE22:BF22"/>
    <mergeCell ref="BH22:BI22"/>
    <mergeCell ref="AD22:AE22"/>
    <mergeCell ref="AG22:AH22"/>
    <mergeCell ref="AJ22:AK22"/>
    <mergeCell ref="AL22:AM22"/>
    <mergeCell ref="AO22:AP22"/>
    <mergeCell ref="AR22:AS22"/>
    <mergeCell ref="Y23:Z23"/>
    <mergeCell ref="AB23:AC23"/>
    <mergeCell ref="AD23:AE23"/>
    <mergeCell ref="AG23:AH23"/>
    <mergeCell ref="AJ23:AK23"/>
    <mergeCell ref="AL23:AM23"/>
    <mergeCell ref="BZ22:CA22"/>
    <mergeCell ref="A23:B23"/>
    <mergeCell ref="D23:E23"/>
    <mergeCell ref="F23:G23"/>
    <mergeCell ref="I23:J23"/>
    <mergeCell ref="L23:M23"/>
    <mergeCell ref="N23:O23"/>
    <mergeCell ref="Q23:R23"/>
    <mergeCell ref="T23:U23"/>
    <mergeCell ref="V23:W23"/>
    <mergeCell ref="BJ22:BK22"/>
    <mergeCell ref="BM22:BN22"/>
    <mergeCell ref="BP22:BQ22"/>
    <mergeCell ref="BR22:BS22"/>
    <mergeCell ref="BU22:BV22"/>
    <mergeCell ref="BX22:BY22"/>
    <mergeCell ref="AT22:AU22"/>
    <mergeCell ref="AW22:AX22"/>
    <mergeCell ref="AD24:AE24"/>
    <mergeCell ref="AG24:AH24"/>
    <mergeCell ref="BU23:BV23"/>
    <mergeCell ref="BX23:BY23"/>
    <mergeCell ref="BZ23:CA23"/>
    <mergeCell ref="A24:B24"/>
    <mergeCell ref="D24:E24"/>
    <mergeCell ref="F24:G24"/>
    <mergeCell ref="I24:J24"/>
    <mergeCell ref="L24:M24"/>
    <mergeCell ref="N24:O24"/>
    <mergeCell ref="Q24:R24"/>
    <mergeCell ref="BE23:BF23"/>
    <mergeCell ref="BH23:BI23"/>
    <mergeCell ref="BJ23:BK23"/>
    <mergeCell ref="BM23:BN23"/>
    <mergeCell ref="BP23:BQ23"/>
    <mergeCell ref="BR23:BS23"/>
    <mergeCell ref="AO23:AP23"/>
    <mergeCell ref="AR23:AS23"/>
    <mergeCell ref="AT23:AU23"/>
    <mergeCell ref="AW23:AX23"/>
    <mergeCell ref="AZ23:BA23"/>
    <mergeCell ref="BB23:BC23"/>
    <mergeCell ref="BP24:BQ24"/>
    <mergeCell ref="BR24:BS24"/>
    <mergeCell ref="BU24:BV24"/>
    <mergeCell ref="BX24:BY24"/>
    <mergeCell ref="BZ24:CA24"/>
    <mergeCell ref="C26:E26"/>
    <mergeCell ref="F26:H26"/>
    <mergeCell ref="I26:K26"/>
    <mergeCell ref="AZ24:BA24"/>
    <mergeCell ref="BB24:BC24"/>
    <mergeCell ref="BE24:BF24"/>
    <mergeCell ref="BH24:BI24"/>
    <mergeCell ref="BJ24:BK24"/>
    <mergeCell ref="BM24:BN24"/>
    <mergeCell ref="AJ24:AK24"/>
    <mergeCell ref="AL24:AM24"/>
    <mergeCell ref="AO24:AP24"/>
    <mergeCell ref="AR24:AS24"/>
    <mergeCell ref="AT24:AU24"/>
    <mergeCell ref="AW24:AX24"/>
    <mergeCell ref="T24:U24"/>
    <mergeCell ref="V24:W24"/>
    <mergeCell ref="Y24:Z24"/>
    <mergeCell ref="AB24:AC24"/>
    <mergeCell ref="A33:B33"/>
    <mergeCell ref="A34:B34"/>
    <mergeCell ref="A35:B35"/>
    <mergeCell ref="A36:B36"/>
    <mergeCell ref="A37:B37"/>
    <mergeCell ref="A27:B27"/>
    <mergeCell ref="A28:B28"/>
    <mergeCell ref="A29:B29"/>
    <mergeCell ref="A30:B30"/>
    <mergeCell ref="A31:B31"/>
    <mergeCell ref="A32:B32"/>
  </mergeCells>
  <conditionalFormatting sqref="C23">
    <cfRule type="containsText" dxfId="2293" priority="203" operator="containsText" text="1%">
      <formula>NOT(ISERROR(SEARCH("1%",C23)))</formula>
    </cfRule>
    <cfRule type="cellIs" dxfId="2292" priority="204" operator="between">
      <formula>1</formula>
      <formula>2</formula>
    </cfRule>
  </conditionalFormatting>
  <conditionalFormatting sqref="C22:D22 F22">
    <cfRule type="cellIs" dxfId="2291" priority="198" operator="greaterThan">
      <formula>0</formula>
    </cfRule>
  </conditionalFormatting>
  <conditionalFormatting sqref="C23:D23">
    <cfRule type="containsText" dxfId="2290" priority="200" operator="containsText" text="2">
      <formula>NOT(ISERROR(SEARCH("2",C23)))</formula>
    </cfRule>
    <cfRule type="containsText" dxfId="2289" priority="202" operator="containsText" text="1">
      <formula>NOT(ISERROR(SEARCH("1",C23)))</formula>
    </cfRule>
  </conditionalFormatting>
  <conditionalFormatting sqref="E4:E13">
    <cfRule type="cellIs" dxfId="2288" priority="196" operator="greaterThan">
      <formula>1.2</formula>
    </cfRule>
  </conditionalFormatting>
  <conditionalFormatting sqref="E4:E14 M4:M14 U4:U14 AC4:AC14 AK4:AK14 AS4:AS14 BA4:BA14 BI4:BI14 BQ4:BQ14 BY4:BY14">
    <cfRule type="cellIs" dxfId="2287" priority="195" operator="lessThan">
      <formula>-1.2</formula>
    </cfRule>
    <cfRule type="cellIs" dxfId="2286" priority="197" operator="greaterThan">
      <formula>1.5</formula>
    </cfRule>
  </conditionalFormatting>
  <conditionalFormatting sqref="E28:E37">
    <cfRule type="containsText" dxfId="2285" priority="1" operator="containsText" text="2">
      <formula>NOT(ISERROR(SEARCH("2",E28)))</formula>
    </cfRule>
    <cfRule type="containsText" dxfId="2284" priority="2" operator="containsText" text="3">
      <formula>NOT(ISERROR(SEARCH("3",E28)))</formula>
    </cfRule>
    <cfRule type="containsText" dxfId="2283" priority="3" operator="containsText" text="2">
      <formula>NOT(ISERROR(SEARCH("2",E28)))</formula>
    </cfRule>
    <cfRule type="containsText" dxfId="2282" priority="4" operator="containsText" text="1">
      <formula>NOT(ISERROR(SEARCH("1",E28)))</formula>
    </cfRule>
  </conditionalFormatting>
  <conditionalFormatting sqref="F23">
    <cfRule type="containsText" dxfId="2281" priority="199" operator="containsText" text="2">
      <formula>NOT(ISERROR(SEARCH("2",F23)))</formula>
    </cfRule>
    <cfRule type="containsText" dxfId="2280" priority="201" operator="containsText" text="1">
      <formula>NOT(ISERROR(SEARCH("1",F23)))</formula>
    </cfRule>
  </conditionalFormatting>
  <conditionalFormatting sqref="G4:G13">
    <cfRule type="cellIs" dxfId="2279" priority="193" operator="lessThan">
      <formula>-1.2</formula>
    </cfRule>
    <cfRule type="cellIs" dxfId="2278" priority="194" operator="greaterThan">
      <formula>1.2</formula>
    </cfRule>
  </conditionalFormatting>
  <conditionalFormatting sqref="H28:H37">
    <cfRule type="containsText" dxfId="2277" priority="5" operator="containsText" text="2">
      <formula>NOT(ISERROR(SEARCH("2",H28)))</formula>
    </cfRule>
    <cfRule type="containsText" dxfId="2276" priority="6" operator="containsText" text="3">
      <formula>NOT(ISERROR(SEARCH("3",H28)))</formula>
    </cfRule>
    <cfRule type="containsText" dxfId="2275" priority="7" operator="containsText" text="2">
      <formula>NOT(ISERROR(SEARCH("2",H28)))</formula>
    </cfRule>
    <cfRule type="containsText" dxfId="2274" priority="8" operator="containsText" text="1">
      <formula>NOT(ISERROR(SEARCH("1",H28)))</formula>
    </cfRule>
  </conditionalFormatting>
  <conditionalFormatting sqref="K23">
    <cfRule type="containsText" dxfId="2273" priority="101" operator="containsText" text="1%">
      <formula>NOT(ISERROR(SEARCH("1%",K23)))</formula>
    </cfRule>
    <cfRule type="cellIs" dxfId="2272" priority="102" operator="between">
      <formula>1</formula>
      <formula>2</formula>
    </cfRule>
  </conditionalFormatting>
  <conditionalFormatting sqref="K28:K37">
    <cfRule type="containsText" dxfId="2271" priority="9" operator="containsText" text="2">
      <formula>NOT(ISERROR(SEARCH("2",K28)))</formula>
    </cfRule>
    <cfRule type="containsText" dxfId="2270" priority="10" operator="containsText" text="3">
      <formula>NOT(ISERROR(SEARCH("3",K28)))</formula>
    </cfRule>
    <cfRule type="containsText" dxfId="2269" priority="11" operator="containsText" text="2">
      <formula>NOT(ISERROR(SEARCH("2",K28)))</formula>
    </cfRule>
    <cfRule type="containsText" dxfId="2268" priority="12" operator="containsText" text="1">
      <formula>NOT(ISERROR(SEARCH("1",K28)))</formula>
    </cfRule>
  </conditionalFormatting>
  <conditionalFormatting sqref="K22:L22 N22">
    <cfRule type="cellIs" dxfId="2267" priority="96" operator="greaterThan">
      <formula>0</formula>
    </cfRule>
  </conditionalFormatting>
  <conditionalFormatting sqref="K23:L23">
    <cfRule type="containsText" dxfId="2266" priority="98" operator="containsText" text="2">
      <formula>NOT(ISERROR(SEARCH("2",K23)))</formula>
    </cfRule>
    <cfRule type="containsText" dxfId="2265" priority="100" operator="containsText" text="1">
      <formula>NOT(ISERROR(SEARCH("1",K23)))</formula>
    </cfRule>
  </conditionalFormatting>
  <conditionalFormatting sqref="M4:M13">
    <cfRule type="cellIs" dxfId="2264" priority="95" operator="greaterThan">
      <formula>1.2</formula>
    </cfRule>
  </conditionalFormatting>
  <conditionalFormatting sqref="N23">
    <cfRule type="containsText" dxfId="2263" priority="97" operator="containsText" text="2">
      <formula>NOT(ISERROR(SEARCH("2",N23)))</formula>
    </cfRule>
    <cfRule type="containsText" dxfId="2262" priority="99" operator="containsText" text="1">
      <formula>NOT(ISERROR(SEARCH("1",N23)))</formula>
    </cfRule>
  </conditionalFormatting>
  <conditionalFormatting sqref="O4:O13">
    <cfRule type="cellIs" dxfId="2261" priority="93" operator="lessThan">
      <formula>-1.2</formula>
    </cfRule>
    <cfRule type="cellIs" dxfId="2260" priority="94" operator="greaterThan">
      <formula>1.2</formula>
    </cfRule>
  </conditionalFormatting>
  <conditionalFormatting sqref="S23">
    <cfRule type="containsText" dxfId="2259" priority="91" operator="containsText" text="1%">
      <formula>NOT(ISERROR(SEARCH("1%",S23)))</formula>
    </cfRule>
    <cfRule type="cellIs" dxfId="2258" priority="92" operator="between">
      <formula>1</formula>
      <formula>2</formula>
    </cfRule>
  </conditionalFormatting>
  <conditionalFormatting sqref="S22:T22 V22">
    <cfRule type="cellIs" dxfId="2257" priority="86" operator="greaterThan">
      <formula>0</formula>
    </cfRule>
  </conditionalFormatting>
  <conditionalFormatting sqref="S23:T23">
    <cfRule type="containsText" dxfId="2256" priority="88" operator="containsText" text="2">
      <formula>NOT(ISERROR(SEARCH("2",S23)))</formula>
    </cfRule>
    <cfRule type="containsText" dxfId="2255" priority="90" operator="containsText" text="1">
      <formula>NOT(ISERROR(SEARCH("1",S23)))</formula>
    </cfRule>
  </conditionalFormatting>
  <conditionalFormatting sqref="U4:U13">
    <cfRule type="cellIs" dxfId="2254" priority="85" operator="greaterThan">
      <formula>1.2</formula>
    </cfRule>
  </conditionalFormatting>
  <conditionalFormatting sqref="V23">
    <cfRule type="containsText" dxfId="2253" priority="87" operator="containsText" text="2">
      <formula>NOT(ISERROR(SEARCH("2",V23)))</formula>
    </cfRule>
    <cfRule type="containsText" dxfId="2252" priority="89" operator="containsText" text="1">
      <formula>NOT(ISERROR(SEARCH("1",V23)))</formula>
    </cfRule>
  </conditionalFormatting>
  <conditionalFormatting sqref="W4:W13">
    <cfRule type="cellIs" dxfId="2251" priority="83" operator="lessThan">
      <formula>-1.2</formula>
    </cfRule>
    <cfRule type="cellIs" dxfId="2250" priority="84" operator="greaterThan">
      <formula>1.2</formula>
    </cfRule>
  </conditionalFormatting>
  <conditionalFormatting sqref="AA23">
    <cfRule type="containsText" dxfId="2249" priority="81" operator="containsText" text="1%">
      <formula>NOT(ISERROR(SEARCH("1%",AA23)))</formula>
    </cfRule>
    <cfRule type="cellIs" dxfId="2248" priority="82" operator="between">
      <formula>1</formula>
      <formula>2</formula>
    </cfRule>
  </conditionalFormatting>
  <conditionalFormatting sqref="AA22:AB22 AD22">
    <cfRule type="cellIs" dxfId="2247" priority="76" operator="greaterThan">
      <formula>0</formula>
    </cfRule>
  </conditionalFormatting>
  <conditionalFormatting sqref="AA23:AB23">
    <cfRule type="containsText" dxfId="2246" priority="78" operator="containsText" text="2">
      <formula>NOT(ISERROR(SEARCH("2",AA23)))</formula>
    </cfRule>
    <cfRule type="containsText" dxfId="2245" priority="80" operator="containsText" text="1">
      <formula>NOT(ISERROR(SEARCH("1",AA23)))</formula>
    </cfRule>
  </conditionalFormatting>
  <conditionalFormatting sqref="AC4:AC13">
    <cfRule type="cellIs" dxfId="2244" priority="75" operator="greaterThan">
      <formula>1.2</formula>
    </cfRule>
  </conditionalFormatting>
  <conditionalFormatting sqref="AD23">
    <cfRule type="containsText" dxfId="2243" priority="77" operator="containsText" text="2">
      <formula>NOT(ISERROR(SEARCH("2",AD23)))</formula>
    </cfRule>
    <cfRule type="containsText" dxfId="2242" priority="79" operator="containsText" text="1">
      <formula>NOT(ISERROR(SEARCH("1",AD23)))</formula>
    </cfRule>
  </conditionalFormatting>
  <conditionalFormatting sqref="AE4:AE13">
    <cfRule type="cellIs" dxfId="2241" priority="73" operator="lessThan">
      <formula>-1.2</formula>
    </cfRule>
    <cfRule type="cellIs" dxfId="2240" priority="74" operator="greaterThan">
      <formula>1.2</formula>
    </cfRule>
  </conditionalFormatting>
  <conditionalFormatting sqref="AI23">
    <cfRule type="containsText" dxfId="2239" priority="71" operator="containsText" text="1%">
      <formula>NOT(ISERROR(SEARCH("1%",AI23)))</formula>
    </cfRule>
    <cfRule type="cellIs" dxfId="2238" priority="72" operator="between">
      <formula>1</formula>
      <formula>2</formula>
    </cfRule>
  </conditionalFormatting>
  <conditionalFormatting sqref="AI22:AJ22 AL22">
    <cfRule type="cellIs" dxfId="2237" priority="66" operator="greaterThan">
      <formula>0</formula>
    </cfRule>
  </conditionalFormatting>
  <conditionalFormatting sqref="AI23:AJ23">
    <cfRule type="containsText" dxfId="2236" priority="68" operator="containsText" text="2">
      <formula>NOT(ISERROR(SEARCH("2",AI23)))</formula>
    </cfRule>
    <cfRule type="containsText" dxfId="2235" priority="70" operator="containsText" text="1">
      <formula>NOT(ISERROR(SEARCH("1",AI23)))</formula>
    </cfRule>
  </conditionalFormatting>
  <conditionalFormatting sqref="AK4:AK13">
    <cfRule type="cellIs" dxfId="2234" priority="65" operator="greaterThan">
      <formula>1.2</formula>
    </cfRule>
  </conditionalFormatting>
  <conditionalFormatting sqref="AL23">
    <cfRule type="containsText" dxfId="2233" priority="67" operator="containsText" text="2">
      <formula>NOT(ISERROR(SEARCH("2",AL23)))</formula>
    </cfRule>
    <cfRule type="containsText" dxfId="2232" priority="69" operator="containsText" text="1">
      <formula>NOT(ISERROR(SEARCH("1",AL23)))</formula>
    </cfRule>
  </conditionalFormatting>
  <conditionalFormatting sqref="AM4:AM13">
    <cfRule type="cellIs" dxfId="2231" priority="63" operator="lessThan">
      <formula>-1.2</formula>
    </cfRule>
    <cfRule type="cellIs" dxfId="2230" priority="64" operator="greaterThan">
      <formula>1.2</formula>
    </cfRule>
  </conditionalFormatting>
  <conditionalFormatting sqref="AQ23">
    <cfRule type="containsText" dxfId="2229" priority="61" operator="containsText" text="1%">
      <formula>NOT(ISERROR(SEARCH("1%",AQ23)))</formula>
    </cfRule>
    <cfRule type="cellIs" dxfId="2228" priority="62" operator="between">
      <formula>1</formula>
      <formula>2</formula>
    </cfRule>
  </conditionalFormatting>
  <conditionalFormatting sqref="AQ22:AR22 AT22">
    <cfRule type="cellIs" dxfId="2227" priority="56" operator="greaterThan">
      <formula>0</formula>
    </cfRule>
  </conditionalFormatting>
  <conditionalFormatting sqref="AQ23:AR23">
    <cfRule type="containsText" dxfId="2226" priority="58" operator="containsText" text="2">
      <formula>NOT(ISERROR(SEARCH("2",AQ23)))</formula>
    </cfRule>
    <cfRule type="containsText" dxfId="2225" priority="60" operator="containsText" text="1">
      <formula>NOT(ISERROR(SEARCH("1",AQ23)))</formula>
    </cfRule>
  </conditionalFormatting>
  <conditionalFormatting sqref="AS4:AS13">
    <cfRule type="cellIs" dxfId="2224" priority="55" operator="greaterThan">
      <formula>1.2</formula>
    </cfRule>
  </conditionalFormatting>
  <conditionalFormatting sqref="AT23">
    <cfRule type="containsText" dxfId="2223" priority="57" operator="containsText" text="2">
      <formula>NOT(ISERROR(SEARCH("2",AT23)))</formula>
    </cfRule>
    <cfRule type="containsText" dxfId="2222" priority="59" operator="containsText" text="1">
      <formula>NOT(ISERROR(SEARCH("1",AT23)))</formula>
    </cfRule>
  </conditionalFormatting>
  <conditionalFormatting sqref="AU4:AU13">
    <cfRule type="cellIs" dxfId="2221" priority="53" operator="lessThan">
      <formula>-1.2</formula>
    </cfRule>
    <cfRule type="cellIs" dxfId="2220" priority="54" operator="greaterThan">
      <formula>1.2</formula>
    </cfRule>
  </conditionalFormatting>
  <conditionalFormatting sqref="AY23">
    <cfRule type="containsText" dxfId="2219" priority="51" operator="containsText" text="1%">
      <formula>NOT(ISERROR(SEARCH("1%",AY23)))</formula>
    </cfRule>
    <cfRule type="cellIs" dxfId="2218" priority="52" operator="between">
      <formula>1</formula>
      <formula>2</formula>
    </cfRule>
  </conditionalFormatting>
  <conditionalFormatting sqref="AY22:AZ22 BB22">
    <cfRule type="cellIs" dxfId="2217" priority="46" operator="greaterThan">
      <formula>0</formula>
    </cfRule>
  </conditionalFormatting>
  <conditionalFormatting sqref="AY23:AZ23">
    <cfRule type="containsText" dxfId="2216" priority="48" operator="containsText" text="2">
      <formula>NOT(ISERROR(SEARCH("2",AY23)))</formula>
    </cfRule>
    <cfRule type="containsText" dxfId="2215" priority="50" operator="containsText" text="1">
      <formula>NOT(ISERROR(SEARCH("1",AY23)))</formula>
    </cfRule>
  </conditionalFormatting>
  <conditionalFormatting sqref="BA4:BA13">
    <cfRule type="cellIs" dxfId="2214" priority="45" operator="greaterThan">
      <formula>1.2</formula>
    </cfRule>
  </conditionalFormatting>
  <conditionalFormatting sqref="BB23">
    <cfRule type="containsText" dxfId="2213" priority="47" operator="containsText" text="2">
      <formula>NOT(ISERROR(SEARCH("2",BB23)))</formula>
    </cfRule>
    <cfRule type="containsText" dxfId="2212" priority="49" operator="containsText" text="1">
      <formula>NOT(ISERROR(SEARCH("1",BB23)))</formula>
    </cfRule>
  </conditionalFormatting>
  <conditionalFormatting sqref="BC4:BC13">
    <cfRule type="cellIs" dxfId="2211" priority="43" operator="lessThan">
      <formula>-1.2</formula>
    </cfRule>
    <cfRule type="cellIs" dxfId="2210" priority="44" operator="greaterThan">
      <formula>1.2</formula>
    </cfRule>
  </conditionalFormatting>
  <conditionalFormatting sqref="BG23">
    <cfRule type="containsText" dxfId="2209" priority="41" operator="containsText" text="1%">
      <formula>NOT(ISERROR(SEARCH("1%",BG23)))</formula>
    </cfRule>
    <cfRule type="cellIs" dxfId="2208" priority="42" operator="between">
      <formula>1</formula>
      <formula>2</formula>
    </cfRule>
  </conditionalFormatting>
  <conditionalFormatting sqref="BG22:BH22 BJ22">
    <cfRule type="cellIs" dxfId="2207" priority="36" operator="greaterThan">
      <formula>0</formula>
    </cfRule>
  </conditionalFormatting>
  <conditionalFormatting sqref="BG23:BH23">
    <cfRule type="containsText" dxfId="2206" priority="38" operator="containsText" text="2">
      <formula>NOT(ISERROR(SEARCH("2",BG23)))</formula>
    </cfRule>
    <cfRule type="containsText" dxfId="2205" priority="40" operator="containsText" text="1">
      <formula>NOT(ISERROR(SEARCH("1",BG23)))</formula>
    </cfRule>
  </conditionalFormatting>
  <conditionalFormatting sqref="BI4:BI13">
    <cfRule type="cellIs" dxfId="2204" priority="35" operator="greaterThan">
      <formula>1.2</formula>
    </cfRule>
  </conditionalFormatting>
  <conditionalFormatting sqref="BJ23">
    <cfRule type="containsText" dxfId="2203" priority="37" operator="containsText" text="2">
      <formula>NOT(ISERROR(SEARCH("2",BJ23)))</formula>
    </cfRule>
    <cfRule type="containsText" dxfId="2202" priority="39" operator="containsText" text="1">
      <formula>NOT(ISERROR(SEARCH("1",BJ23)))</formula>
    </cfRule>
  </conditionalFormatting>
  <conditionalFormatting sqref="BK4:BK13">
    <cfRule type="cellIs" dxfId="2201" priority="33" operator="lessThan">
      <formula>-1.2</formula>
    </cfRule>
    <cfRule type="cellIs" dxfId="2200" priority="34" operator="greaterThan">
      <formula>1.2</formula>
    </cfRule>
  </conditionalFormatting>
  <conditionalFormatting sqref="BO23">
    <cfRule type="containsText" dxfId="2199" priority="31" operator="containsText" text="1%">
      <formula>NOT(ISERROR(SEARCH("1%",BO23)))</formula>
    </cfRule>
    <cfRule type="cellIs" dxfId="2198" priority="32" operator="between">
      <formula>1</formula>
      <formula>2</formula>
    </cfRule>
  </conditionalFormatting>
  <conditionalFormatting sqref="BO22:BP22 BR22">
    <cfRule type="cellIs" dxfId="2197" priority="26" operator="greaterThan">
      <formula>0</formula>
    </cfRule>
  </conditionalFormatting>
  <conditionalFormatting sqref="BO23:BP23">
    <cfRule type="containsText" dxfId="2196" priority="28" operator="containsText" text="2">
      <formula>NOT(ISERROR(SEARCH("2",BO23)))</formula>
    </cfRule>
    <cfRule type="containsText" dxfId="2195" priority="30" operator="containsText" text="1">
      <formula>NOT(ISERROR(SEARCH("1",BO23)))</formula>
    </cfRule>
  </conditionalFormatting>
  <conditionalFormatting sqref="BQ4:BQ13">
    <cfRule type="cellIs" dxfId="2194" priority="25" operator="greaterThan">
      <formula>1.2</formula>
    </cfRule>
  </conditionalFormatting>
  <conditionalFormatting sqref="BR23">
    <cfRule type="containsText" dxfId="2193" priority="27" operator="containsText" text="2">
      <formula>NOT(ISERROR(SEARCH("2",BR23)))</formula>
    </cfRule>
    <cfRule type="containsText" dxfId="2192" priority="29" operator="containsText" text="1">
      <formula>NOT(ISERROR(SEARCH("1",BR23)))</formula>
    </cfRule>
  </conditionalFormatting>
  <conditionalFormatting sqref="BS4:BS13">
    <cfRule type="cellIs" dxfId="2191" priority="23" operator="lessThan">
      <formula>-1.2</formula>
    </cfRule>
    <cfRule type="cellIs" dxfId="2190" priority="24" operator="greaterThan">
      <formula>1.2</formula>
    </cfRule>
  </conditionalFormatting>
  <conditionalFormatting sqref="BW23">
    <cfRule type="containsText" dxfId="2189" priority="21" operator="containsText" text="1%">
      <formula>NOT(ISERROR(SEARCH("1%",BW23)))</formula>
    </cfRule>
    <cfRule type="cellIs" dxfId="2188" priority="22" operator="between">
      <formula>1</formula>
      <formula>2</formula>
    </cfRule>
  </conditionalFormatting>
  <conditionalFormatting sqref="BW22:BX22 BZ22">
    <cfRule type="cellIs" dxfId="2187" priority="16" operator="greaterThan">
      <formula>0</formula>
    </cfRule>
  </conditionalFormatting>
  <conditionalFormatting sqref="BW23:BX23">
    <cfRule type="containsText" dxfId="2186" priority="18" operator="containsText" text="2">
      <formula>NOT(ISERROR(SEARCH("2",BW23)))</formula>
    </cfRule>
    <cfRule type="containsText" dxfId="2185" priority="20" operator="containsText" text="1">
      <formula>NOT(ISERROR(SEARCH("1",BW23)))</formula>
    </cfRule>
  </conditionalFormatting>
  <conditionalFormatting sqref="BY4:BY13">
    <cfRule type="cellIs" dxfId="2184" priority="15" operator="greaterThan">
      <formula>1.2</formula>
    </cfRule>
  </conditionalFormatting>
  <conditionalFormatting sqref="BZ23">
    <cfRule type="containsText" dxfId="2183" priority="17" operator="containsText" text="2">
      <formula>NOT(ISERROR(SEARCH("2",BZ23)))</formula>
    </cfRule>
    <cfRule type="containsText" dxfId="2182" priority="19" operator="containsText" text="1">
      <formula>NOT(ISERROR(SEARCH("1",BZ23)))</formula>
    </cfRule>
  </conditionalFormatting>
  <conditionalFormatting sqref="CA4:CA13">
    <cfRule type="cellIs" dxfId="2181" priority="13" operator="lessThan">
      <formula>-1.2</formula>
    </cfRule>
    <cfRule type="cellIs" dxfId="2180" priority="14" operator="greaterThan">
      <formula>1.2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BFFEF-362A-5F40-A1FF-150498F0C54B}">
  <dimension ref="A1:CA49"/>
  <sheetViews>
    <sheetView topLeftCell="BQ1" workbookViewId="0">
      <selection activeCell="BW26" sqref="BW26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51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customHeight="1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163"/>
      <c r="L38" s="191" t="s">
        <v>52</v>
      </c>
      <c r="M38" s="192"/>
      <c r="N38" s="192"/>
      <c r="O38" s="189"/>
    </row>
    <row r="39" spans="1:79" s="16" customFormat="1" ht="46" customHeight="1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43" t="s">
        <v>13</v>
      </c>
      <c r="L39" s="48" t="s">
        <v>5</v>
      </c>
      <c r="M39" s="105" t="s">
        <v>53</v>
      </c>
      <c r="N39" s="105"/>
      <c r="O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89">
        <f>IF(L40&gt;67%,L40+2%,L40)</f>
        <v>0</v>
      </c>
      <c r="N40" s="89"/>
      <c r="O40" s="49">
        <f>RANK(M40,M$40:N$49)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K49" si="40">RANK(J41,J$40:J$49)</f>
        <v>1</v>
      </c>
      <c r="L41" s="46">
        <f t="shared" ref="L41:L49" si="41">(D41+G41)/2</f>
        <v>0</v>
      </c>
      <c r="M41" s="89">
        <f t="shared" ref="M41:M49" si="42">IF(L41&gt;67%,L41+2%,L41)</f>
        <v>0</v>
      </c>
      <c r="N41" s="89"/>
      <c r="O41" s="49">
        <f t="shared" ref="O41:O49" si="43">RANK(M41,M$40:N$49)</f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89">
        <f t="shared" si="42"/>
        <v>0</v>
      </c>
      <c r="N42" s="89"/>
      <c r="O42" s="49">
        <f t="shared" si="43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89">
        <f t="shared" si="42"/>
        <v>0</v>
      </c>
      <c r="N43" s="89"/>
      <c r="O43" s="49">
        <f t="shared" si="43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89">
        <f t="shared" si="42"/>
        <v>0</v>
      </c>
      <c r="N44" s="89"/>
      <c r="O44" s="49">
        <f t="shared" si="43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89">
        <f t="shared" si="42"/>
        <v>0</v>
      </c>
      <c r="N45" s="89"/>
      <c r="O45" s="49">
        <f t="shared" si="43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89">
        <f t="shared" si="42"/>
        <v>0</v>
      </c>
      <c r="N46" s="89"/>
      <c r="O46" s="49">
        <f t="shared" si="43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89">
        <f t="shared" si="42"/>
        <v>0</v>
      </c>
      <c r="N47" s="89"/>
      <c r="O47" s="49">
        <f t="shared" si="43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89">
        <f t="shared" si="42"/>
        <v>0</v>
      </c>
      <c r="N48" s="89"/>
      <c r="O48" s="49">
        <f t="shared" si="43"/>
        <v>1</v>
      </c>
    </row>
    <row r="49" spans="1:15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49">
        <f t="shared" si="38"/>
        <v>1</v>
      </c>
      <c r="F49" s="22">
        <f>BX33</f>
        <v>0</v>
      </c>
      <c r="G49" s="24">
        <f>BX36</f>
        <v>0</v>
      </c>
      <c r="H49" s="49">
        <f t="shared" si="39"/>
        <v>1</v>
      </c>
      <c r="I49" s="22">
        <f>BZ33</f>
        <v>0</v>
      </c>
      <c r="J49" s="24">
        <f>BZ36</f>
        <v>0</v>
      </c>
      <c r="K49" s="49">
        <f t="shared" si="40"/>
        <v>1</v>
      </c>
      <c r="L49" s="47">
        <f t="shared" si="41"/>
        <v>0</v>
      </c>
      <c r="M49" s="190">
        <f t="shared" si="42"/>
        <v>0</v>
      </c>
      <c r="N49" s="190"/>
      <c r="O49" s="50">
        <f t="shared" si="43"/>
        <v>1</v>
      </c>
    </row>
  </sheetData>
  <mergeCells count="187"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L38:O38"/>
    <mergeCell ref="M39:N39"/>
    <mergeCell ref="M40:N40"/>
    <mergeCell ref="M41:N41"/>
    <mergeCell ref="A39:B39"/>
    <mergeCell ref="A40:B40"/>
    <mergeCell ref="A41:B41"/>
    <mergeCell ref="A42:B42"/>
    <mergeCell ref="A43:B43"/>
    <mergeCell ref="M48:N48"/>
    <mergeCell ref="M49:N49"/>
    <mergeCell ref="M42:N42"/>
    <mergeCell ref="M43:N43"/>
    <mergeCell ref="M44:N44"/>
    <mergeCell ref="M45:N45"/>
    <mergeCell ref="M46:N46"/>
    <mergeCell ref="M47:N47"/>
    <mergeCell ref="A45:B45"/>
    <mergeCell ref="A46:B46"/>
    <mergeCell ref="A47:B47"/>
    <mergeCell ref="A48:B48"/>
    <mergeCell ref="A49:B49"/>
    <mergeCell ref="A44:B44"/>
  </mergeCells>
  <conditionalFormatting sqref="C35">
    <cfRule type="containsText" dxfId="2179" priority="126" operator="containsText" text="1%">
      <formula>NOT(ISERROR(SEARCH("1%",C35)))</formula>
    </cfRule>
    <cfRule type="cellIs" dxfId="2178" priority="127" operator="between">
      <formula>1</formula>
      <formula>2</formula>
    </cfRule>
  </conditionalFormatting>
  <conditionalFormatting sqref="C34:D34 F34">
    <cfRule type="cellIs" dxfId="2177" priority="121" operator="greaterThan">
      <formula>0</formula>
    </cfRule>
  </conditionalFormatting>
  <conditionalFormatting sqref="C35:D35">
    <cfRule type="containsText" dxfId="2176" priority="123" operator="containsText" text="2">
      <formula>NOT(ISERROR(SEARCH("2",C35)))</formula>
    </cfRule>
    <cfRule type="containsText" dxfId="2175" priority="125" operator="containsText" text="1">
      <formula>NOT(ISERROR(SEARCH("1",C35)))</formula>
    </cfRule>
  </conditionalFormatting>
  <conditionalFormatting sqref="E4:E25">
    <cfRule type="cellIs" dxfId="2174" priority="119" operator="greaterThan">
      <formula>1.2</formula>
    </cfRule>
  </conditionalFormatting>
  <conditionalFormatting sqref="E4:E26 M4:M26 U4:U26 AC4:AC26 AK4:AK26 AS4:AS26 BA4:BA26 BI4:BI26 BQ4:BQ26 BY4:BY26">
    <cfRule type="cellIs" dxfId="2173" priority="120" operator="greaterThan">
      <formula>1.5</formula>
    </cfRule>
  </conditionalFormatting>
  <conditionalFormatting sqref="E4:E26">
    <cfRule type="cellIs" dxfId="2172" priority="118" operator="lessThan">
      <formula>-1.2</formula>
    </cfRule>
  </conditionalFormatting>
  <conditionalFormatting sqref="E40:E49">
    <cfRule type="containsText" dxfId="2171" priority="1" operator="containsText" text="2">
      <formula>NOT(ISERROR(SEARCH("2",E40)))</formula>
    </cfRule>
    <cfRule type="containsText" dxfId="2170" priority="2" operator="containsText" text="3">
      <formula>NOT(ISERROR(SEARCH("3",E40)))</formula>
    </cfRule>
    <cfRule type="containsText" dxfId="2169" priority="3" operator="containsText" text="2">
      <formula>NOT(ISERROR(SEARCH("2",E40)))</formula>
    </cfRule>
    <cfRule type="containsText" dxfId="2168" priority="4" operator="containsText" text="1">
      <formula>NOT(ISERROR(SEARCH("1",E40)))</formula>
    </cfRule>
  </conditionalFormatting>
  <conditionalFormatting sqref="F35">
    <cfRule type="containsText" dxfId="2167" priority="122" operator="containsText" text="2">
      <formula>NOT(ISERROR(SEARCH("2",F35)))</formula>
    </cfRule>
    <cfRule type="containsText" dxfId="2166" priority="124" operator="containsText" text="1">
      <formula>NOT(ISERROR(SEARCH("1",F35)))</formula>
    </cfRule>
  </conditionalFormatting>
  <conditionalFormatting sqref="G4:G25">
    <cfRule type="cellIs" dxfId="2165" priority="116" operator="lessThan">
      <formula>-1.2</formula>
    </cfRule>
    <cfRule type="cellIs" dxfId="2164" priority="117" operator="greaterThan">
      <formula>1.2</formula>
    </cfRule>
  </conditionalFormatting>
  <conditionalFormatting sqref="H40:H49">
    <cfRule type="containsText" dxfId="2163" priority="5" operator="containsText" text="2">
      <formula>NOT(ISERROR(SEARCH("2",H40)))</formula>
    </cfRule>
    <cfRule type="containsText" dxfId="2162" priority="6" operator="containsText" text="3">
      <formula>NOT(ISERROR(SEARCH("3",H40)))</formula>
    </cfRule>
    <cfRule type="containsText" dxfId="2161" priority="7" operator="containsText" text="2">
      <formula>NOT(ISERROR(SEARCH("2",H40)))</formula>
    </cfRule>
    <cfRule type="containsText" dxfId="2160" priority="8" operator="containsText" text="1">
      <formula>NOT(ISERROR(SEARCH("1",H40)))</formula>
    </cfRule>
  </conditionalFormatting>
  <conditionalFormatting sqref="K35">
    <cfRule type="containsText" dxfId="2159" priority="114" operator="containsText" text="1%">
      <formula>NOT(ISERROR(SEARCH("1%",K35)))</formula>
    </cfRule>
    <cfRule type="cellIs" dxfId="2158" priority="115" operator="between">
      <formula>1</formula>
      <formula>2</formula>
    </cfRule>
  </conditionalFormatting>
  <conditionalFormatting sqref="K40:K49">
    <cfRule type="containsText" dxfId="2157" priority="9" operator="containsText" text="2">
      <formula>NOT(ISERROR(SEARCH("2",K40)))</formula>
    </cfRule>
    <cfRule type="containsText" dxfId="2156" priority="10" operator="containsText" text="3">
      <formula>NOT(ISERROR(SEARCH("3",K40)))</formula>
    </cfRule>
    <cfRule type="containsText" dxfId="2155" priority="11" operator="containsText" text="2">
      <formula>NOT(ISERROR(SEARCH("2",K40)))</formula>
    </cfRule>
    <cfRule type="containsText" dxfId="2154" priority="12" operator="containsText" text="1">
      <formula>NOT(ISERROR(SEARCH("1",K40)))</formula>
    </cfRule>
  </conditionalFormatting>
  <conditionalFormatting sqref="K34:L34 N34">
    <cfRule type="cellIs" dxfId="2153" priority="109" operator="greaterThan">
      <formula>0</formula>
    </cfRule>
  </conditionalFormatting>
  <conditionalFormatting sqref="K35:L35">
    <cfRule type="containsText" dxfId="2152" priority="111" operator="containsText" text="2">
      <formula>NOT(ISERROR(SEARCH("2",K35)))</formula>
    </cfRule>
    <cfRule type="containsText" dxfId="2151" priority="113" operator="containsText" text="1">
      <formula>NOT(ISERROR(SEARCH("1",K35)))</formula>
    </cfRule>
  </conditionalFormatting>
  <conditionalFormatting sqref="M4:M25">
    <cfRule type="cellIs" dxfId="2150" priority="108" operator="greaterThan">
      <formula>1.2</formula>
    </cfRule>
  </conditionalFormatting>
  <conditionalFormatting sqref="M4:M26">
    <cfRule type="cellIs" dxfId="2149" priority="107" operator="lessThan">
      <formula>-1.2</formula>
    </cfRule>
  </conditionalFormatting>
  <conditionalFormatting sqref="N35">
    <cfRule type="containsText" dxfId="2148" priority="110" operator="containsText" text="2">
      <formula>NOT(ISERROR(SEARCH("2",N35)))</formula>
    </cfRule>
    <cfRule type="containsText" dxfId="2147" priority="112" operator="containsText" text="1">
      <formula>NOT(ISERROR(SEARCH("1",N35)))</formula>
    </cfRule>
  </conditionalFormatting>
  <conditionalFormatting sqref="O4:O25">
    <cfRule type="cellIs" dxfId="2146" priority="105" operator="lessThan">
      <formula>-1.2</formula>
    </cfRule>
    <cfRule type="cellIs" dxfId="2145" priority="106" operator="greaterThan">
      <formula>1.2</formula>
    </cfRule>
  </conditionalFormatting>
  <conditionalFormatting sqref="O40:O49">
    <cfRule type="containsText" dxfId="2144" priority="13" operator="containsText" text="2">
      <formula>NOT(ISERROR(SEARCH("2",O40)))</formula>
    </cfRule>
    <cfRule type="containsText" dxfId="2143" priority="14" operator="containsText" text="3">
      <formula>NOT(ISERROR(SEARCH("3",O40)))</formula>
    </cfRule>
    <cfRule type="containsText" dxfId="2142" priority="15" operator="containsText" text="2">
      <formula>NOT(ISERROR(SEARCH("2",O40)))</formula>
    </cfRule>
    <cfRule type="containsText" dxfId="2141" priority="16" operator="containsText" text="1">
      <formula>NOT(ISERROR(SEARCH("1",O40)))</formula>
    </cfRule>
  </conditionalFormatting>
  <conditionalFormatting sqref="S35">
    <cfRule type="containsText" dxfId="2140" priority="103" operator="containsText" text="1%">
      <formula>NOT(ISERROR(SEARCH("1%",S35)))</formula>
    </cfRule>
    <cfRule type="cellIs" dxfId="2139" priority="104" operator="between">
      <formula>1</formula>
      <formula>2</formula>
    </cfRule>
  </conditionalFormatting>
  <conditionalFormatting sqref="S34:T34 V34">
    <cfRule type="cellIs" dxfId="2138" priority="98" operator="greaterThan">
      <formula>0</formula>
    </cfRule>
  </conditionalFormatting>
  <conditionalFormatting sqref="S35:T35">
    <cfRule type="containsText" dxfId="2137" priority="100" operator="containsText" text="2">
      <formula>NOT(ISERROR(SEARCH("2",S35)))</formula>
    </cfRule>
    <cfRule type="containsText" dxfId="2136" priority="102" operator="containsText" text="1">
      <formula>NOT(ISERROR(SEARCH("1",S35)))</formula>
    </cfRule>
  </conditionalFormatting>
  <conditionalFormatting sqref="U4:U25">
    <cfRule type="cellIs" dxfId="2135" priority="97" operator="greaterThan">
      <formula>1.2</formula>
    </cfRule>
  </conditionalFormatting>
  <conditionalFormatting sqref="U4:U26">
    <cfRule type="cellIs" dxfId="2134" priority="96" operator="lessThan">
      <formula>-1.2</formula>
    </cfRule>
  </conditionalFormatting>
  <conditionalFormatting sqref="V35">
    <cfRule type="containsText" dxfId="2133" priority="99" operator="containsText" text="2">
      <formula>NOT(ISERROR(SEARCH("2",V35)))</formula>
    </cfRule>
    <cfRule type="containsText" dxfId="2132" priority="101" operator="containsText" text="1">
      <formula>NOT(ISERROR(SEARCH("1",V35)))</formula>
    </cfRule>
  </conditionalFormatting>
  <conditionalFormatting sqref="W4:W25">
    <cfRule type="cellIs" dxfId="2131" priority="94" operator="lessThan">
      <formula>-1.2</formula>
    </cfRule>
    <cfRule type="cellIs" dxfId="2130" priority="95" operator="greaterThan">
      <formula>1.2</formula>
    </cfRule>
  </conditionalFormatting>
  <conditionalFormatting sqref="AA35">
    <cfRule type="containsText" dxfId="2129" priority="92" operator="containsText" text="1%">
      <formula>NOT(ISERROR(SEARCH("1%",AA35)))</formula>
    </cfRule>
    <cfRule type="cellIs" dxfId="2128" priority="93" operator="between">
      <formula>1</formula>
      <formula>2</formula>
    </cfRule>
  </conditionalFormatting>
  <conditionalFormatting sqref="AA34:AB34 AD34">
    <cfRule type="cellIs" dxfId="2127" priority="87" operator="greaterThan">
      <formula>0</formula>
    </cfRule>
  </conditionalFormatting>
  <conditionalFormatting sqref="AA35:AB35">
    <cfRule type="containsText" dxfId="2126" priority="89" operator="containsText" text="2">
      <formula>NOT(ISERROR(SEARCH("2",AA35)))</formula>
    </cfRule>
    <cfRule type="containsText" dxfId="2125" priority="91" operator="containsText" text="1">
      <formula>NOT(ISERROR(SEARCH("1",AA35)))</formula>
    </cfRule>
  </conditionalFormatting>
  <conditionalFormatting sqref="AC4:AC25">
    <cfRule type="cellIs" dxfId="2124" priority="86" operator="greaterThan">
      <formula>1.2</formula>
    </cfRule>
  </conditionalFormatting>
  <conditionalFormatting sqref="AC4:AC26">
    <cfRule type="cellIs" dxfId="2123" priority="85" operator="lessThan">
      <formula>-1.2</formula>
    </cfRule>
  </conditionalFormatting>
  <conditionalFormatting sqref="AD35">
    <cfRule type="containsText" dxfId="2122" priority="88" operator="containsText" text="2">
      <formula>NOT(ISERROR(SEARCH("2",AD35)))</formula>
    </cfRule>
    <cfRule type="containsText" dxfId="2121" priority="90" operator="containsText" text="1">
      <formula>NOT(ISERROR(SEARCH("1",AD35)))</formula>
    </cfRule>
  </conditionalFormatting>
  <conditionalFormatting sqref="AE4:AE25">
    <cfRule type="cellIs" dxfId="2120" priority="83" operator="lessThan">
      <formula>-1.2</formula>
    </cfRule>
    <cfRule type="cellIs" dxfId="2119" priority="84" operator="greaterThan">
      <formula>1.2</formula>
    </cfRule>
  </conditionalFormatting>
  <conditionalFormatting sqref="AI35">
    <cfRule type="containsText" dxfId="2118" priority="81" operator="containsText" text="1%">
      <formula>NOT(ISERROR(SEARCH("1%",AI35)))</formula>
    </cfRule>
    <cfRule type="cellIs" dxfId="2117" priority="82" operator="between">
      <formula>1</formula>
      <formula>2</formula>
    </cfRule>
  </conditionalFormatting>
  <conditionalFormatting sqref="AI34:AJ34 AL34">
    <cfRule type="cellIs" dxfId="2116" priority="76" operator="greaterThan">
      <formula>0</formula>
    </cfRule>
  </conditionalFormatting>
  <conditionalFormatting sqref="AI35:AJ35">
    <cfRule type="containsText" dxfId="2115" priority="78" operator="containsText" text="2">
      <formula>NOT(ISERROR(SEARCH("2",AI35)))</formula>
    </cfRule>
    <cfRule type="containsText" dxfId="2114" priority="80" operator="containsText" text="1">
      <formula>NOT(ISERROR(SEARCH("1",AI35)))</formula>
    </cfRule>
  </conditionalFormatting>
  <conditionalFormatting sqref="AK4:AK25">
    <cfRule type="cellIs" dxfId="2113" priority="75" operator="greaterThan">
      <formula>1.2</formula>
    </cfRule>
  </conditionalFormatting>
  <conditionalFormatting sqref="AK4:AK26">
    <cfRule type="cellIs" dxfId="2112" priority="74" operator="lessThan">
      <formula>-1.2</formula>
    </cfRule>
  </conditionalFormatting>
  <conditionalFormatting sqref="AL35">
    <cfRule type="containsText" dxfId="2111" priority="77" operator="containsText" text="2">
      <formula>NOT(ISERROR(SEARCH("2",AL35)))</formula>
    </cfRule>
    <cfRule type="containsText" dxfId="2110" priority="79" operator="containsText" text="1">
      <formula>NOT(ISERROR(SEARCH("1",AL35)))</formula>
    </cfRule>
  </conditionalFormatting>
  <conditionalFormatting sqref="AM4:AM25">
    <cfRule type="cellIs" dxfId="2109" priority="72" operator="lessThan">
      <formula>-1.2</formula>
    </cfRule>
    <cfRule type="cellIs" dxfId="2108" priority="73" operator="greaterThan">
      <formula>1.2</formula>
    </cfRule>
  </conditionalFormatting>
  <conditionalFormatting sqref="AQ35">
    <cfRule type="containsText" dxfId="2107" priority="70" operator="containsText" text="1%">
      <formula>NOT(ISERROR(SEARCH("1%",AQ35)))</formula>
    </cfRule>
    <cfRule type="cellIs" dxfId="2106" priority="71" operator="between">
      <formula>1</formula>
      <formula>2</formula>
    </cfRule>
  </conditionalFormatting>
  <conditionalFormatting sqref="AQ34:AR34 AT34">
    <cfRule type="cellIs" dxfId="2105" priority="65" operator="greaterThan">
      <formula>0</formula>
    </cfRule>
  </conditionalFormatting>
  <conditionalFormatting sqref="AQ35:AR35">
    <cfRule type="containsText" dxfId="2104" priority="67" operator="containsText" text="2">
      <formula>NOT(ISERROR(SEARCH("2",AQ35)))</formula>
    </cfRule>
    <cfRule type="containsText" dxfId="2103" priority="69" operator="containsText" text="1">
      <formula>NOT(ISERROR(SEARCH("1",AQ35)))</formula>
    </cfRule>
  </conditionalFormatting>
  <conditionalFormatting sqref="AS4:AS25">
    <cfRule type="cellIs" dxfId="2102" priority="64" operator="greaterThan">
      <formula>1.2</formula>
    </cfRule>
  </conditionalFormatting>
  <conditionalFormatting sqref="AS4:AS26">
    <cfRule type="cellIs" dxfId="2101" priority="63" operator="lessThan">
      <formula>-1.2</formula>
    </cfRule>
  </conditionalFormatting>
  <conditionalFormatting sqref="AT35">
    <cfRule type="containsText" dxfId="2100" priority="66" operator="containsText" text="2">
      <formula>NOT(ISERROR(SEARCH("2",AT35)))</formula>
    </cfRule>
    <cfRule type="containsText" dxfId="2099" priority="68" operator="containsText" text="1">
      <formula>NOT(ISERROR(SEARCH("1",AT35)))</formula>
    </cfRule>
  </conditionalFormatting>
  <conditionalFormatting sqref="AU4:AU25">
    <cfRule type="cellIs" dxfId="2098" priority="61" operator="lessThan">
      <formula>-1.2</formula>
    </cfRule>
    <cfRule type="cellIs" dxfId="2097" priority="62" operator="greaterThan">
      <formula>1.2</formula>
    </cfRule>
  </conditionalFormatting>
  <conditionalFormatting sqref="AY35">
    <cfRule type="containsText" dxfId="2096" priority="59" operator="containsText" text="1%">
      <formula>NOT(ISERROR(SEARCH("1%",AY35)))</formula>
    </cfRule>
    <cfRule type="cellIs" dxfId="2095" priority="60" operator="between">
      <formula>1</formula>
      <formula>2</formula>
    </cfRule>
  </conditionalFormatting>
  <conditionalFormatting sqref="AY34:AZ34 BB34">
    <cfRule type="cellIs" dxfId="2094" priority="54" operator="greaterThan">
      <formula>0</formula>
    </cfRule>
  </conditionalFormatting>
  <conditionalFormatting sqref="AY35:AZ35">
    <cfRule type="containsText" dxfId="2093" priority="56" operator="containsText" text="2">
      <formula>NOT(ISERROR(SEARCH("2",AY35)))</formula>
    </cfRule>
    <cfRule type="containsText" dxfId="2092" priority="58" operator="containsText" text="1">
      <formula>NOT(ISERROR(SEARCH("1",AY35)))</formula>
    </cfRule>
  </conditionalFormatting>
  <conditionalFormatting sqref="BA4:BA25">
    <cfRule type="cellIs" dxfId="2091" priority="53" operator="greaterThan">
      <formula>1.2</formula>
    </cfRule>
  </conditionalFormatting>
  <conditionalFormatting sqref="BA4:BA26">
    <cfRule type="cellIs" dxfId="2090" priority="52" operator="lessThan">
      <formula>-1.2</formula>
    </cfRule>
  </conditionalFormatting>
  <conditionalFormatting sqref="BB35">
    <cfRule type="containsText" dxfId="2089" priority="55" operator="containsText" text="2">
      <formula>NOT(ISERROR(SEARCH("2",BB35)))</formula>
    </cfRule>
    <cfRule type="containsText" dxfId="2088" priority="57" operator="containsText" text="1">
      <formula>NOT(ISERROR(SEARCH("1",BB35)))</formula>
    </cfRule>
  </conditionalFormatting>
  <conditionalFormatting sqref="BC4:BC25">
    <cfRule type="cellIs" dxfId="2087" priority="50" operator="lessThan">
      <formula>-1.2</formula>
    </cfRule>
    <cfRule type="cellIs" dxfId="2086" priority="51" operator="greaterThan">
      <formula>1.2</formula>
    </cfRule>
  </conditionalFormatting>
  <conditionalFormatting sqref="BG35">
    <cfRule type="containsText" dxfId="2085" priority="48" operator="containsText" text="1%">
      <formula>NOT(ISERROR(SEARCH("1%",BG35)))</formula>
    </cfRule>
    <cfRule type="cellIs" dxfId="2084" priority="49" operator="between">
      <formula>1</formula>
      <formula>2</formula>
    </cfRule>
  </conditionalFormatting>
  <conditionalFormatting sqref="BG34:BH34 BJ34">
    <cfRule type="cellIs" dxfId="2083" priority="43" operator="greaterThan">
      <formula>0</formula>
    </cfRule>
  </conditionalFormatting>
  <conditionalFormatting sqref="BG35:BH35">
    <cfRule type="containsText" dxfId="2082" priority="45" operator="containsText" text="2">
      <formula>NOT(ISERROR(SEARCH("2",BG35)))</formula>
    </cfRule>
    <cfRule type="containsText" dxfId="2081" priority="47" operator="containsText" text="1">
      <formula>NOT(ISERROR(SEARCH("1",BG35)))</formula>
    </cfRule>
  </conditionalFormatting>
  <conditionalFormatting sqref="BI4:BI25">
    <cfRule type="cellIs" dxfId="2080" priority="42" operator="greaterThan">
      <formula>1.2</formula>
    </cfRule>
  </conditionalFormatting>
  <conditionalFormatting sqref="BI4:BI26">
    <cfRule type="cellIs" dxfId="2079" priority="41" operator="lessThan">
      <formula>-1.2</formula>
    </cfRule>
  </conditionalFormatting>
  <conditionalFormatting sqref="BJ35">
    <cfRule type="containsText" dxfId="2078" priority="44" operator="containsText" text="2">
      <formula>NOT(ISERROR(SEARCH("2",BJ35)))</formula>
    </cfRule>
    <cfRule type="containsText" dxfId="2077" priority="46" operator="containsText" text="1">
      <formula>NOT(ISERROR(SEARCH("1",BJ35)))</formula>
    </cfRule>
  </conditionalFormatting>
  <conditionalFormatting sqref="BK4:BK25">
    <cfRule type="cellIs" dxfId="2076" priority="39" operator="lessThan">
      <formula>-1.2</formula>
    </cfRule>
    <cfRule type="cellIs" dxfId="2075" priority="40" operator="greaterThan">
      <formula>1.2</formula>
    </cfRule>
  </conditionalFormatting>
  <conditionalFormatting sqref="BO35">
    <cfRule type="containsText" dxfId="2074" priority="37" operator="containsText" text="1%">
      <formula>NOT(ISERROR(SEARCH("1%",BO35)))</formula>
    </cfRule>
    <cfRule type="cellIs" dxfId="2073" priority="38" operator="between">
      <formula>1</formula>
      <formula>2</formula>
    </cfRule>
  </conditionalFormatting>
  <conditionalFormatting sqref="BO34:BP34 BR34">
    <cfRule type="cellIs" dxfId="2072" priority="32" operator="greaterThan">
      <formula>0</formula>
    </cfRule>
  </conditionalFormatting>
  <conditionalFormatting sqref="BO35:BP35">
    <cfRule type="containsText" dxfId="2071" priority="34" operator="containsText" text="2">
      <formula>NOT(ISERROR(SEARCH("2",BO35)))</formula>
    </cfRule>
    <cfRule type="containsText" dxfId="2070" priority="36" operator="containsText" text="1">
      <formula>NOT(ISERROR(SEARCH("1",BO35)))</formula>
    </cfRule>
  </conditionalFormatting>
  <conditionalFormatting sqref="BQ4:BQ25">
    <cfRule type="cellIs" dxfId="2069" priority="31" operator="greaterThan">
      <formula>1.2</formula>
    </cfRule>
  </conditionalFormatting>
  <conditionalFormatting sqref="BQ4:BQ26">
    <cfRule type="cellIs" dxfId="2068" priority="30" operator="lessThan">
      <formula>-1.2</formula>
    </cfRule>
  </conditionalFormatting>
  <conditionalFormatting sqref="BR35">
    <cfRule type="containsText" dxfId="2067" priority="33" operator="containsText" text="2">
      <formula>NOT(ISERROR(SEARCH("2",BR35)))</formula>
    </cfRule>
    <cfRule type="containsText" dxfId="2066" priority="35" operator="containsText" text="1">
      <formula>NOT(ISERROR(SEARCH("1",BR35)))</formula>
    </cfRule>
  </conditionalFormatting>
  <conditionalFormatting sqref="BS4:BS25">
    <cfRule type="cellIs" dxfId="2065" priority="28" operator="lessThan">
      <formula>-1.2</formula>
    </cfRule>
    <cfRule type="cellIs" dxfId="2064" priority="29" operator="greaterThan">
      <formula>1.2</formula>
    </cfRule>
  </conditionalFormatting>
  <conditionalFormatting sqref="BW35">
    <cfRule type="containsText" dxfId="2063" priority="26" operator="containsText" text="1%">
      <formula>NOT(ISERROR(SEARCH("1%",BW35)))</formula>
    </cfRule>
    <cfRule type="cellIs" dxfId="2062" priority="27" operator="between">
      <formula>1</formula>
      <formula>2</formula>
    </cfRule>
  </conditionalFormatting>
  <conditionalFormatting sqref="BW34:BX34 BZ34">
    <cfRule type="cellIs" dxfId="2061" priority="21" operator="greaterThan">
      <formula>0</formula>
    </cfRule>
  </conditionalFormatting>
  <conditionalFormatting sqref="BW35:BX35">
    <cfRule type="containsText" dxfId="2060" priority="23" operator="containsText" text="2">
      <formula>NOT(ISERROR(SEARCH("2",BW35)))</formula>
    </cfRule>
    <cfRule type="containsText" dxfId="2059" priority="25" operator="containsText" text="1">
      <formula>NOT(ISERROR(SEARCH("1",BW35)))</formula>
    </cfRule>
  </conditionalFormatting>
  <conditionalFormatting sqref="BY4:BY25">
    <cfRule type="cellIs" dxfId="2058" priority="20" operator="greaterThan">
      <formula>1.2</formula>
    </cfRule>
  </conditionalFormatting>
  <conditionalFormatting sqref="BY4:BY26">
    <cfRule type="cellIs" dxfId="2057" priority="19" operator="lessThan">
      <formula>-1.2</formula>
    </cfRule>
  </conditionalFormatting>
  <conditionalFormatting sqref="BZ35">
    <cfRule type="containsText" dxfId="2056" priority="22" operator="containsText" text="2">
      <formula>NOT(ISERROR(SEARCH("2",BZ35)))</formula>
    </cfRule>
    <cfRule type="containsText" dxfId="2055" priority="24" operator="containsText" text="1">
      <formula>NOT(ISERROR(SEARCH("1",BZ35)))</formula>
    </cfRule>
  </conditionalFormatting>
  <conditionalFormatting sqref="CA4:CA25">
    <cfRule type="cellIs" dxfId="2054" priority="17" operator="lessThan">
      <formula>-1.2</formula>
    </cfRule>
    <cfRule type="cellIs" dxfId="2053" priority="18" operator="greaterThan">
      <formula>1.2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F13A8-28B0-B44C-99FC-FDADF5C34579}">
  <dimension ref="A1:CA42"/>
  <sheetViews>
    <sheetView topLeftCell="A7" workbookViewId="0">
      <selection activeCell="E33" sqref="E33:E42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56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5" si="0">C5-D5</f>
        <v>0</v>
      </c>
      <c r="F5" s="14"/>
      <c r="G5" s="5">
        <f t="shared" ref="G5:G25" si="1">C5-F5</f>
        <v>0</v>
      </c>
      <c r="I5" s="2">
        <v>2</v>
      </c>
      <c r="J5" s="1">
        <v>1</v>
      </c>
      <c r="K5" s="9"/>
      <c r="L5" s="11"/>
      <c r="M5" s="5">
        <f t="shared" ref="M5:M18" si="2">K5-L5</f>
        <v>0</v>
      </c>
      <c r="N5" s="14"/>
      <c r="O5" s="5">
        <f t="shared" ref="O5:O18" si="3">K5-N5</f>
        <v>0</v>
      </c>
      <c r="Q5" s="2">
        <v>2</v>
      </c>
      <c r="R5" s="1">
        <v>1</v>
      </c>
      <c r="S5" s="9"/>
      <c r="T5" s="11"/>
      <c r="U5" s="5">
        <f t="shared" ref="U5:U18" si="4">S5-T5</f>
        <v>0</v>
      </c>
      <c r="V5" s="14"/>
      <c r="W5" s="5">
        <f t="shared" ref="W5:W18" si="5">S5-V5</f>
        <v>0</v>
      </c>
      <c r="Y5" s="2">
        <v>2</v>
      </c>
      <c r="Z5" s="1">
        <v>1</v>
      </c>
      <c r="AA5" s="9"/>
      <c r="AB5" s="11"/>
      <c r="AC5" s="5">
        <f t="shared" ref="AC5:AC18" si="6">AA5-AB5</f>
        <v>0</v>
      </c>
      <c r="AD5" s="14"/>
      <c r="AE5" s="5">
        <f t="shared" ref="AE5:AE18" si="7">AA5-AD5</f>
        <v>0</v>
      </c>
      <c r="AG5" s="2">
        <v>2</v>
      </c>
      <c r="AH5" s="1">
        <v>1</v>
      </c>
      <c r="AI5" s="9"/>
      <c r="AJ5" s="11"/>
      <c r="AK5" s="5">
        <f t="shared" ref="AK5:AK18" si="8">AI5-AJ5</f>
        <v>0</v>
      </c>
      <c r="AL5" s="14"/>
      <c r="AM5" s="5">
        <f t="shared" ref="AM5:AM18" si="9">AI5-AL5</f>
        <v>0</v>
      </c>
      <c r="AO5" s="2">
        <v>2</v>
      </c>
      <c r="AP5" s="1">
        <v>1</v>
      </c>
      <c r="AQ5" s="9"/>
      <c r="AR5" s="11"/>
      <c r="AS5" s="5">
        <f t="shared" ref="AS5:AS18" si="10">AQ5-AR5</f>
        <v>0</v>
      </c>
      <c r="AT5" s="14"/>
      <c r="AU5" s="5">
        <f t="shared" ref="AU5:AU18" si="11">AQ5-AT5</f>
        <v>0</v>
      </c>
      <c r="AW5" s="2">
        <v>2</v>
      </c>
      <c r="AX5" s="1">
        <v>1</v>
      </c>
      <c r="AY5" s="9"/>
      <c r="AZ5" s="11"/>
      <c r="BA5" s="5">
        <f t="shared" ref="BA5:BA18" si="12">AY5-AZ5</f>
        <v>0</v>
      </c>
      <c r="BB5" s="14"/>
      <c r="BC5" s="5">
        <f t="shared" ref="BC5:BC18" si="13">AY5-BB5</f>
        <v>0</v>
      </c>
      <c r="BE5" s="2">
        <v>2</v>
      </c>
      <c r="BF5" s="1">
        <v>1</v>
      </c>
      <c r="BG5" s="9"/>
      <c r="BH5" s="11"/>
      <c r="BI5" s="5">
        <f t="shared" ref="BI5:BI18" si="14">BG5-BH5</f>
        <v>0</v>
      </c>
      <c r="BJ5" s="14"/>
      <c r="BK5" s="5">
        <f t="shared" ref="BK5:BK18" si="15">BG5-BJ5</f>
        <v>0</v>
      </c>
      <c r="BM5" s="2">
        <v>2</v>
      </c>
      <c r="BN5" s="1">
        <v>1</v>
      </c>
      <c r="BO5" s="9"/>
      <c r="BP5" s="11"/>
      <c r="BQ5" s="5">
        <f t="shared" ref="BQ5:BQ18" si="16">BO5-BP5</f>
        <v>0</v>
      </c>
      <c r="BR5" s="14"/>
      <c r="BS5" s="5">
        <f t="shared" ref="BS5:BS18" si="17">BO5-BR5</f>
        <v>0</v>
      </c>
      <c r="BU5" s="2">
        <v>2</v>
      </c>
      <c r="BV5" s="1">
        <v>1</v>
      </c>
      <c r="BW5" s="9"/>
      <c r="BX5" s="11"/>
      <c r="BY5" s="5">
        <f t="shared" ref="BY5:BY18" si="18">BW5-BX5</f>
        <v>0</v>
      </c>
      <c r="BZ5" s="14"/>
      <c r="CA5" s="5">
        <f t="shared" ref="CA5:CA18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2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2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2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2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2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2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2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2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2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2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2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2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2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2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2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2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2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2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2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2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2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2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2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2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2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2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2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2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2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2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2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2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2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2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2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2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2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2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2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2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2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2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2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2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2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2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2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2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2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2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149" t="s">
        <v>57</v>
      </c>
      <c r="B19" s="152"/>
      <c r="C19" s="9">
        <f>SUM(C4:C18)+C7+C8+C16+C17+C18</f>
        <v>0</v>
      </c>
      <c r="D19" s="12">
        <f>SUM(D4:D18)+D7+D8+D16+D17+D18</f>
        <v>0</v>
      </c>
      <c r="E19" s="5"/>
      <c r="F19" s="14">
        <f>SUM(F4:F18)+F7+F8+F16+F17+F18</f>
        <v>0</v>
      </c>
      <c r="G19" s="5"/>
      <c r="I19" s="149" t="s">
        <v>57</v>
      </c>
      <c r="J19" s="152"/>
      <c r="K19" s="9">
        <f>SUM(K4:K18)+K7+K8+K16+K17+K18</f>
        <v>0</v>
      </c>
      <c r="L19" s="12">
        <f>SUM(L4:L18)+L7+L8+L16+L17+L18</f>
        <v>0</v>
      </c>
      <c r="M19" s="5"/>
      <c r="N19" s="14">
        <f>SUM(N4:N18)+N7+N8+N16+N17+N18</f>
        <v>0</v>
      </c>
      <c r="O19" s="5"/>
      <c r="Q19" s="149" t="s">
        <v>57</v>
      </c>
      <c r="R19" s="152"/>
      <c r="S19" s="9">
        <f>SUM(S4:S18)+S7+S8+S16+S17+S18</f>
        <v>0</v>
      </c>
      <c r="T19" s="12">
        <f>SUM(T4:T18)+T7+T8+T16+T17+T18</f>
        <v>0</v>
      </c>
      <c r="U19" s="5"/>
      <c r="V19" s="14">
        <f>SUM(V4:V18)+V7+V8+V16+V17+V18</f>
        <v>0</v>
      </c>
      <c r="W19" s="5"/>
      <c r="Y19" s="149" t="s">
        <v>57</v>
      </c>
      <c r="Z19" s="152"/>
      <c r="AA19" s="9">
        <f>SUM(AA4:AA18)+AA7+AA8+AA16+AA17+AA18</f>
        <v>0</v>
      </c>
      <c r="AB19" s="12">
        <f>SUM(AB4:AB18)+AB7+AB8+AB16+AB17+AB18</f>
        <v>0</v>
      </c>
      <c r="AC19" s="5"/>
      <c r="AD19" s="14">
        <f>SUM(AD4:AD18)+AD7+AD8+AD16+AD17+AD18</f>
        <v>0</v>
      </c>
      <c r="AE19" s="5"/>
      <c r="AG19" s="149" t="s">
        <v>57</v>
      </c>
      <c r="AH19" s="152"/>
      <c r="AI19" s="9">
        <f>SUM(AI4:AI18)+AI7+AI8+AI16+AI17+AI18</f>
        <v>0</v>
      </c>
      <c r="AJ19" s="12">
        <f>SUM(AJ4:AJ18)+AJ7+AJ8+AJ16+AJ17+AJ18</f>
        <v>0</v>
      </c>
      <c r="AK19" s="5"/>
      <c r="AL19" s="14">
        <f>SUM(AL4:AL18)+AL7+AL8+AL16+AL17+AL18</f>
        <v>0</v>
      </c>
      <c r="AM19" s="5"/>
      <c r="AO19" s="149" t="s">
        <v>57</v>
      </c>
      <c r="AP19" s="152"/>
      <c r="AQ19" s="9">
        <f>SUM(AQ4:AQ18)+AQ7+AQ8+AQ16+AQ17+AQ18</f>
        <v>0</v>
      </c>
      <c r="AR19" s="12">
        <f>SUM(AR4:AR18)+AR7+AR8+AR16+AR17+AR18</f>
        <v>0</v>
      </c>
      <c r="AS19" s="5"/>
      <c r="AT19" s="14">
        <f>SUM(AT4:AT18)+AT7+AT8+AT16+AT17+AT18</f>
        <v>0</v>
      </c>
      <c r="AU19" s="5"/>
      <c r="AW19" s="149" t="s">
        <v>57</v>
      </c>
      <c r="AX19" s="152"/>
      <c r="AY19" s="9">
        <f>SUM(AY4:AY18)+AY7+AY8+AY16+AY17+AY18</f>
        <v>0</v>
      </c>
      <c r="AZ19" s="12">
        <f>SUM(AZ4:AZ18)+AZ7+AZ8+AZ16+AZ17+AZ18</f>
        <v>0</v>
      </c>
      <c r="BA19" s="5"/>
      <c r="BB19" s="14">
        <f>SUM(BB4:BB18)+BB7+BB8+BB16+BB17+BB18</f>
        <v>0</v>
      </c>
      <c r="BC19" s="5"/>
      <c r="BE19" s="149" t="s">
        <v>57</v>
      </c>
      <c r="BF19" s="152"/>
      <c r="BG19" s="9">
        <f>SUM(BG4:BG18)+BG7+BG8+BG16+BG17+BG18</f>
        <v>0</v>
      </c>
      <c r="BH19" s="12">
        <f>SUM(BH4:BH18)+BH7+BH8+BH16+BH17+BH18</f>
        <v>0</v>
      </c>
      <c r="BI19" s="5"/>
      <c r="BJ19" s="14">
        <f>SUM(BJ4:BJ18)+BJ7+BJ8+BJ16+BJ17+BJ18</f>
        <v>0</v>
      </c>
      <c r="BK19" s="5"/>
      <c r="BM19" s="149" t="s">
        <v>57</v>
      </c>
      <c r="BN19" s="152"/>
      <c r="BO19" s="9">
        <f>SUM(BO4:BO18)+BO7+BO8+BO16+BO17+BO18</f>
        <v>0</v>
      </c>
      <c r="BP19" s="12">
        <f>SUM(BP4:BP18)+BP7+BP8+BP16+BP17+BP18</f>
        <v>0</v>
      </c>
      <c r="BQ19" s="5"/>
      <c r="BR19" s="14">
        <f>SUM(BR4:BR18)+BR7+BR8+BR16+BR17+BR18</f>
        <v>0</v>
      </c>
      <c r="BS19" s="5"/>
      <c r="BU19" s="149" t="s">
        <v>57</v>
      </c>
      <c r="BV19" s="152"/>
      <c r="BW19" s="9">
        <f>SUM(BW4:BW18)+BW7+BW8+BW16+BW17+BW18</f>
        <v>0</v>
      </c>
      <c r="BX19" s="12">
        <f>SUM(BX4:BX18)+BX7+BX8+BX16+BX17+BX18</f>
        <v>0</v>
      </c>
      <c r="BY19" s="5"/>
      <c r="BZ19" s="14">
        <f>SUM(BZ4:BZ18)+BZ7+BZ8+BZ16+BZ17+BZ18</f>
        <v>0</v>
      </c>
      <c r="CA19" s="5"/>
    </row>
    <row r="20" spans="1:79" ht="19" x14ac:dyDescent="0.2">
      <c r="A20" s="149" t="s">
        <v>12</v>
      </c>
      <c r="B20" s="150"/>
      <c r="C20" s="150"/>
      <c r="D20" s="150"/>
      <c r="E20" s="150"/>
      <c r="F20" s="150"/>
      <c r="G20" s="151"/>
      <c r="I20" s="149" t="s">
        <v>12</v>
      </c>
      <c r="J20" s="150"/>
      <c r="K20" s="150"/>
      <c r="L20" s="150"/>
      <c r="M20" s="150"/>
      <c r="N20" s="150"/>
      <c r="O20" s="151"/>
      <c r="Q20" s="149" t="s">
        <v>12</v>
      </c>
      <c r="R20" s="150"/>
      <c r="S20" s="150"/>
      <c r="T20" s="150"/>
      <c r="U20" s="150"/>
      <c r="V20" s="150"/>
      <c r="W20" s="151"/>
      <c r="Y20" s="149" t="s">
        <v>12</v>
      </c>
      <c r="Z20" s="150"/>
      <c r="AA20" s="150"/>
      <c r="AB20" s="150"/>
      <c r="AC20" s="150"/>
      <c r="AD20" s="150"/>
      <c r="AE20" s="151"/>
      <c r="AG20" s="149" t="s">
        <v>12</v>
      </c>
      <c r="AH20" s="150"/>
      <c r="AI20" s="150"/>
      <c r="AJ20" s="150"/>
      <c r="AK20" s="150"/>
      <c r="AL20" s="150"/>
      <c r="AM20" s="151"/>
      <c r="AO20" s="149" t="s">
        <v>12</v>
      </c>
      <c r="AP20" s="150"/>
      <c r="AQ20" s="150"/>
      <c r="AR20" s="150"/>
      <c r="AS20" s="150"/>
      <c r="AT20" s="150"/>
      <c r="AU20" s="151"/>
      <c r="AW20" s="149" t="s">
        <v>12</v>
      </c>
      <c r="AX20" s="150"/>
      <c r="AY20" s="150"/>
      <c r="AZ20" s="150"/>
      <c r="BA20" s="150"/>
      <c r="BB20" s="150"/>
      <c r="BC20" s="151"/>
      <c r="BE20" s="149" t="s">
        <v>12</v>
      </c>
      <c r="BF20" s="150"/>
      <c r="BG20" s="150"/>
      <c r="BH20" s="150"/>
      <c r="BI20" s="150"/>
      <c r="BJ20" s="150"/>
      <c r="BK20" s="151"/>
      <c r="BM20" s="149" t="s">
        <v>12</v>
      </c>
      <c r="BN20" s="150"/>
      <c r="BO20" s="150"/>
      <c r="BP20" s="150"/>
      <c r="BQ20" s="150"/>
      <c r="BR20" s="150"/>
      <c r="BS20" s="151"/>
      <c r="BU20" s="149" t="s">
        <v>12</v>
      </c>
      <c r="BV20" s="150"/>
      <c r="BW20" s="150"/>
      <c r="BX20" s="150"/>
      <c r="BY20" s="150"/>
      <c r="BZ20" s="150"/>
      <c r="CA20" s="151"/>
    </row>
    <row r="21" spans="1:79" ht="19" x14ac:dyDescent="0.2">
      <c r="A21" s="2">
        <v>1</v>
      </c>
      <c r="B21" s="1">
        <v>4</v>
      </c>
      <c r="C21" s="9"/>
      <c r="D21" s="10"/>
      <c r="E21" s="5">
        <f t="shared" si="0"/>
        <v>0</v>
      </c>
      <c r="F21" s="14"/>
      <c r="G21" s="5">
        <f t="shared" si="1"/>
        <v>0</v>
      </c>
      <c r="I21" s="2">
        <v>1</v>
      </c>
      <c r="J21" s="1">
        <v>4</v>
      </c>
      <c r="K21" s="9"/>
      <c r="L21" s="10"/>
      <c r="M21" s="5">
        <f t="shared" ref="M21:M25" si="20">K21-L21</f>
        <v>0</v>
      </c>
      <c r="N21" s="14"/>
      <c r="O21" s="5">
        <f t="shared" ref="O21:O25" si="21">K21-N21</f>
        <v>0</v>
      </c>
      <c r="Q21" s="2">
        <v>1</v>
      </c>
      <c r="R21" s="1">
        <v>4</v>
      </c>
      <c r="S21" s="9"/>
      <c r="T21" s="10"/>
      <c r="U21" s="5">
        <f t="shared" ref="U21:U25" si="22">S21-T21</f>
        <v>0</v>
      </c>
      <c r="V21" s="14"/>
      <c r="W21" s="5">
        <f t="shared" ref="W21:W25" si="23">S21-V21</f>
        <v>0</v>
      </c>
      <c r="Y21" s="2">
        <v>1</v>
      </c>
      <c r="Z21" s="1">
        <v>4</v>
      </c>
      <c r="AA21" s="9"/>
      <c r="AB21" s="10"/>
      <c r="AC21" s="5">
        <f t="shared" ref="AC21:AC25" si="24">AA21-AB21</f>
        <v>0</v>
      </c>
      <c r="AD21" s="14"/>
      <c r="AE21" s="5">
        <f t="shared" ref="AE21:AE25" si="25">AA21-AD21</f>
        <v>0</v>
      </c>
      <c r="AG21" s="2">
        <v>1</v>
      </c>
      <c r="AH21" s="1">
        <v>4</v>
      </c>
      <c r="AI21" s="9"/>
      <c r="AJ21" s="10"/>
      <c r="AK21" s="5">
        <f t="shared" ref="AK21:AK25" si="26">AI21-AJ21</f>
        <v>0</v>
      </c>
      <c r="AL21" s="14"/>
      <c r="AM21" s="5">
        <f t="shared" ref="AM21:AM25" si="27">AI21-AL21</f>
        <v>0</v>
      </c>
      <c r="AO21" s="2">
        <v>1</v>
      </c>
      <c r="AP21" s="1">
        <v>4</v>
      </c>
      <c r="AQ21" s="9"/>
      <c r="AR21" s="10"/>
      <c r="AS21" s="5">
        <f t="shared" ref="AS21:AS25" si="28">AQ21-AR21</f>
        <v>0</v>
      </c>
      <c r="AT21" s="14"/>
      <c r="AU21" s="5">
        <f t="shared" ref="AU21:AU25" si="29">AQ21-AT21</f>
        <v>0</v>
      </c>
      <c r="AW21" s="2">
        <v>1</v>
      </c>
      <c r="AX21" s="1">
        <v>4</v>
      </c>
      <c r="AY21" s="9"/>
      <c r="AZ21" s="10"/>
      <c r="BA21" s="5">
        <f t="shared" ref="BA21:BA25" si="30">AY21-AZ21</f>
        <v>0</v>
      </c>
      <c r="BB21" s="14"/>
      <c r="BC21" s="5">
        <f t="shared" ref="BC21:BC25" si="31">AY21-BB21</f>
        <v>0</v>
      </c>
      <c r="BE21" s="2">
        <v>1</v>
      </c>
      <c r="BF21" s="1">
        <v>4</v>
      </c>
      <c r="BG21" s="9"/>
      <c r="BH21" s="10"/>
      <c r="BI21" s="5">
        <f t="shared" ref="BI21:BI25" si="32">BG21-BH21</f>
        <v>0</v>
      </c>
      <c r="BJ21" s="14"/>
      <c r="BK21" s="5">
        <f t="shared" ref="BK21:BK25" si="33">BG21-BJ21</f>
        <v>0</v>
      </c>
      <c r="BM21" s="2">
        <v>1</v>
      </c>
      <c r="BN21" s="1">
        <v>4</v>
      </c>
      <c r="BO21" s="9"/>
      <c r="BP21" s="10"/>
      <c r="BQ21" s="5">
        <f t="shared" ref="BQ21:BQ25" si="34">BO21-BP21</f>
        <v>0</v>
      </c>
      <c r="BR21" s="14"/>
      <c r="BS21" s="5">
        <f t="shared" ref="BS21:BS25" si="35">BO21-BR21</f>
        <v>0</v>
      </c>
      <c r="BU21" s="2">
        <v>1</v>
      </c>
      <c r="BV21" s="1">
        <v>4</v>
      </c>
      <c r="BW21" s="9"/>
      <c r="BX21" s="10"/>
      <c r="BY21" s="5">
        <f t="shared" ref="BY21:BY25" si="36">BW21-BX21</f>
        <v>0</v>
      </c>
      <c r="BZ21" s="14"/>
      <c r="CA21" s="5">
        <f t="shared" ref="CA21:CA25" si="37">BW21-BZ21</f>
        <v>0</v>
      </c>
    </row>
    <row r="22" spans="1:79" ht="19" x14ac:dyDescent="0.2">
      <c r="A22" s="2">
        <v>2</v>
      </c>
      <c r="B22" s="1">
        <v>4</v>
      </c>
      <c r="C22" s="9"/>
      <c r="D22" s="10"/>
      <c r="E22" s="5">
        <f t="shared" si="0"/>
        <v>0</v>
      </c>
      <c r="F22" s="14"/>
      <c r="G22" s="5">
        <f t="shared" si="1"/>
        <v>0</v>
      </c>
      <c r="I22" s="2">
        <v>2</v>
      </c>
      <c r="J22" s="1">
        <v>4</v>
      </c>
      <c r="K22" s="9"/>
      <c r="L22" s="10"/>
      <c r="M22" s="5">
        <f t="shared" si="20"/>
        <v>0</v>
      </c>
      <c r="N22" s="14"/>
      <c r="O22" s="5">
        <f t="shared" si="21"/>
        <v>0</v>
      </c>
      <c r="Q22" s="2">
        <v>2</v>
      </c>
      <c r="R22" s="1">
        <v>4</v>
      </c>
      <c r="S22" s="9"/>
      <c r="T22" s="10"/>
      <c r="U22" s="5">
        <f t="shared" si="22"/>
        <v>0</v>
      </c>
      <c r="V22" s="14"/>
      <c r="W22" s="5">
        <f t="shared" si="23"/>
        <v>0</v>
      </c>
      <c r="Y22" s="2">
        <v>2</v>
      </c>
      <c r="Z22" s="1">
        <v>4</v>
      </c>
      <c r="AA22" s="9"/>
      <c r="AB22" s="10"/>
      <c r="AC22" s="5">
        <f t="shared" si="24"/>
        <v>0</v>
      </c>
      <c r="AD22" s="14"/>
      <c r="AE22" s="5">
        <f t="shared" si="25"/>
        <v>0</v>
      </c>
      <c r="AG22" s="2">
        <v>2</v>
      </c>
      <c r="AH22" s="1">
        <v>4</v>
      </c>
      <c r="AI22" s="9"/>
      <c r="AJ22" s="10"/>
      <c r="AK22" s="5">
        <f t="shared" si="26"/>
        <v>0</v>
      </c>
      <c r="AL22" s="14"/>
      <c r="AM22" s="5">
        <f t="shared" si="27"/>
        <v>0</v>
      </c>
      <c r="AO22" s="2">
        <v>2</v>
      </c>
      <c r="AP22" s="1">
        <v>4</v>
      </c>
      <c r="AQ22" s="9"/>
      <c r="AR22" s="10"/>
      <c r="AS22" s="5">
        <f t="shared" si="28"/>
        <v>0</v>
      </c>
      <c r="AT22" s="14"/>
      <c r="AU22" s="5">
        <f t="shared" si="29"/>
        <v>0</v>
      </c>
      <c r="AW22" s="2">
        <v>2</v>
      </c>
      <c r="AX22" s="1">
        <v>4</v>
      </c>
      <c r="AY22" s="9"/>
      <c r="AZ22" s="10"/>
      <c r="BA22" s="5">
        <f t="shared" si="30"/>
        <v>0</v>
      </c>
      <c r="BB22" s="14"/>
      <c r="BC22" s="5">
        <f t="shared" si="31"/>
        <v>0</v>
      </c>
      <c r="BE22" s="2">
        <v>2</v>
      </c>
      <c r="BF22" s="1">
        <v>4</v>
      </c>
      <c r="BG22" s="9"/>
      <c r="BH22" s="10"/>
      <c r="BI22" s="5">
        <f t="shared" si="32"/>
        <v>0</v>
      </c>
      <c r="BJ22" s="14"/>
      <c r="BK22" s="5">
        <f t="shared" si="33"/>
        <v>0</v>
      </c>
      <c r="BM22" s="2">
        <v>2</v>
      </c>
      <c r="BN22" s="1">
        <v>4</v>
      </c>
      <c r="BO22" s="9"/>
      <c r="BP22" s="10"/>
      <c r="BQ22" s="5">
        <f t="shared" si="34"/>
        <v>0</v>
      </c>
      <c r="BR22" s="14"/>
      <c r="BS22" s="5">
        <f t="shared" si="35"/>
        <v>0</v>
      </c>
      <c r="BU22" s="2">
        <v>2</v>
      </c>
      <c r="BV22" s="1">
        <v>4</v>
      </c>
      <c r="BW22" s="9"/>
      <c r="BX22" s="10"/>
      <c r="BY22" s="5">
        <f t="shared" si="36"/>
        <v>0</v>
      </c>
      <c r="BZ22" s="14"/>
      <c r="CA22" s="5">
        <f t="shared" si="37"/>
        <v>0</v>
      </c>
    </row>
    <row r="23" spans="1:79" ht="19" x14ac:dyDescent="0.2">
      <c r="A23" s="2">
        <v>3</v>
      </c>
      <c r="B23" s="1">
        <v>4</v>
      </c>
      <c r="C23" s="9"/>
      <c r="D23" s="10"/>
      <c r="E23" s="5">
        <f t="shared" si="0"/>
        <v>0</v>
      </c>
      <c r="F23" s="14"/>
      <c r="G23" s="5">
        <f t="shared" si="1"/>
        <v>0</v>
      </c>
      <c r="I23" s="2">
        <v>3</v>
      </c>
      <c r="J23" s="1">
        <v>4</v>
      </c>
      <c r="K23" s="9"/>
      <c r="L23" s="10"/>
      <c r="M23" s="5">
        <f t="shared" si="20"/>
        <v>0</v>
      </c>
      <c r="N23" s="14"/>
      <c r="O23" s="5">
        <f t="shared" si="21"/>
        <v>0</v>
      </c>
      <c r="Q23" s="2">
        <v>3</v>
      </c>
      <c r="R23" s="1">
        <v>4</v>
      </c>
      <c r="S23" s="9"/>
      <c r="T23" s="10"/>
      <c r="U23" s="5">
        <f t="shared" si="22"/>
        <v>0</v>
      </c>
      <c r="V23" s="14"/>
      <c r="W23" s="5">
        <f t="shared" si="23"/>
        <v>0</v>
      </c>
      <c r="Y23" s="2">
        <v>3</v>
      </c>
      <c r="Z23" s="1">
        <v>4</v>
      </c>
      <c r="AA23" s="9"/>
      <c r="AB23" s="10"/>
      <c r="AC23" s="5">
        <f t="shared" si="24"/>
        <v>0</v>
      </c>
      <c r="AD23" s="14"/>
      <c r="AE23" s="5">
        <f t="shared" si="25"/>
        <v>0</v>
      </c>
      <c r="AG23" s="2">
        <v>3</v>
      </c>
      <c r="AH23" s="1">
        <v>4</v>
      </c>
      <c r="AI23" s="9"/>
      <c r="AJ23" s="10"/>
      <c r="AK23" s="5">
        <f t="shared" si="26"/>
        <v>0</v>
      </c>
      <c r="AL23" s="14"/>
      <c r="AM23" s="5">
        <f t="shared" si="27"/>
        <v>0</v>
      </c>
      <c r="AO23" s="2">
        <v>3</v>
      </c>
      <c r="AP23" s="1">
        <v>4</v>
      </c>
      <c r="AQ23" s="9"/>
      <c r="AR23" s="10"/>
      <c r="AS23" s="5">
        <f t="shared" si="28"/>
        <v>0</v>
      </c>
      <c r="AT23" s="14"/>
      <c r="AU23" s="5">
        <f t="shared" si="29"/>
        <v>0</v>
      </c>
      <c r="AW23" s="2">
        <v>3</v>
      </c>
      <c r="AX23" s="1">
        <v>4</v>
      </c>
      <c r="AY23" s="9"/>
      <c r="AZ23" s="10"/>
      <c r="BA23" s="5">
        <f t="shared" si="30"/>
        <v>0</v>
      </c>
      <c r="BB23" s="14"/>
      <c r="BC23" s="5">
        <f t="shared" si="31"/>
        <v>0</v>
      </c>
      <c r="BE23" s="2">
        <v>3</v>
      </c>
      <c r="BF23" s="1">
        <v>4</v>
      </c>
      <c r="BG23" s="9"/>
      <c r="BH23" s="10"/>
      <c r="BI23" s="5">
        <f t="shared" si="32"/>
        <v>0</v>
      </c>
      <c r="BJ23" s="14"/>
      <c r="BK23" s="5">
        <f t="shared" si="33"/>
        <v>0</v>
      </c>
      <c r="BM23" s="2">
        <v>3</v>
      </c>
      <c r="BN23" s="1">
        <v>4</v>
      </c>
      <c r="BO23" s="9"/>
      <c r="BP23" s="10"/>
      <c r="BQ23" s="5">
        <f t="shared" si="34"/>
        <v>0</v>
      </c>
      <c r="BR23" s="14"/>
      <c r="BS23" s="5">
        <f t="shared" si="35"/>
        <v>0</v>
      </c>
      <c r="BU23" s="2">
        <v>3</v>
      </c>
      <c r="BV23" s="1">
        <v>4</v>
      </c>
      <c r="BW23" s="9"/>
      <c r="BX23" s="10"/>
      <c r="BY23" s="5">
        <f t="shared" si="36"/>
        <v>0</v>
      </c>
      <c r="BZ23" s="14"/>
      <c r="CA23" s="5">
        <f t="shared" si="37"/>
        <v>0</v>
      </c>
    </row>
    <row r="24" spans="1:79" ht="19" x14ac:dyDescent="0.2">
      <c r="A24" s="2">
        <v>4</v>
      </c>
      <c r="B24" s="1">
        <v>4</v>
      </c>
      <c r="C24" s="9"/>
      <c r="D24" s="10"/>
      <c r="E24" s="5">
        <f t="shared" si="0"/>
        <v>0</v>
      </c>
      <c r="F24" s="14"/>
      <c r="G24" s="5">
        <f t="shared" si="1"/>
        <v>0</v>
      </c>
      <c r="I24" s="2">
        <v>4</v>
      </c>
      <c r="J24" s="1">
        <v>4</v>
      </c>
      <c r="K24" s="9"/>
      <c r="L24" s="10"/>
      <c r="M24" s="5">
        <f t="shared" si="20"/>
        <v>0</v>
      </c>
      <c r="N24" s="14"/>
      <c r="O24" s="5">
        <f t="shared" si="21"/>
        <v>0</v>
      </c>
      <c r="Q24" s="2">
        <v>4</v>
      </c>
      <c r="R24" s="1">
        <v>4</v>
      </c>
      <c r="S24" s="9"/>
      <c r="T24" s="10"/>
      <c r="U24" s="5">
        <f t="shared" si="22"/>
        <v>0</v>
      </c>
      <c r="V24" s="14"/>
      <c r="W24" s="5">
        <f t="shared" si="23"/>
        <v>0</v>
      </c>
      <c r="Y24" s="2">
        <v>4</v>
      </c>
      <c r="Z24" s="1">
        <v>4</v>
      </c>
      <c r="AA24" s="9"/>
      <c r="AB24" s="10"/>
      <c r="AC24" s="5">
        <f t="shared" si="24"/>
        <v>0</v>
      </c>
      <c r="AD24" s="14"/>
      <c r="AE24" s="5">
        <f t="shared" si="25"/>
        <v>0</v>
      </c>
      <c r="AG24" s="2">
        <v>4</v>
      </c>
      <c r="AH24" s="1">
        <v>4</v>
      </c>
      <c r="AI24" s="9"/>
      <c r="AJ24" s="10"/>
      <c r="AK24" s="5">
        <f t="shared" si="26"/>
        <v>0</v>
      </c>
      <c r="AL24" s="14"/>
      <c r="AM24" s="5">
        <f t="shared" si="27"/>
        <v>0</v>
      </c>
      <c r="AO24" s="2">
        <v>4</v>
      </c>
      <c r="AP24" s="1">
        <v>4</v>
      </c>
      <c r="AQ24" s="9"/>
      <c r="AR24" s="10"/>
      <c r="AS24" s="5">
        <f t="shared" si="28"/>
        <v>0</v>
      </c>
      <c r="AT24" s="14"/>
      <c r="AU24" s="5">
        <f t="shared" si="29"/>
        <v>0</v>
      </c>
      <c r="AW24" s="2">
        <v>4</v>
      </c>
      <c r="AX24" s="1">
        <v>4</v>
      </c>
      <c r="AY24" s="9"/>
      <c r="AZ24" s="10"/>
      <c r="BA24" s="5">
        <f t="shared" si="30"/>
        <v>0</v>
      </c>
      <c r="BB24" s="14"/>
      <c r="BC24" s="5">
        <f t="shared" si="31"/>
        <v>0</v>
      </c>
      <c r="BE24" s="2">
        <v>4</v>
      </c>
      <c r="BF24" s="1">
        <v>4</v>
      </c>
      <c r="BG24" s="9"/>
      <c r="BH24" s="10"/>
      <c r="BI24" s="5">
        <f t="shared" si="32"/>
        <v>0</v>
      </c>
      <c r="BJ24" s="14"/>
      <c r="BK24" s="5">
        <f t="shared" si="33"/>
        <v>0</v>
      </c>
      <c r="BM24" s="2">
        <v>4</v>
      </c>
      <c r="BN24" s="1">
        <v>4</v>
      </c>
      <c r="BO24" s="9"/>
      <c r="BP24" s="10"/>
      <c r="BQ24" s="5">
        <f t="shared" si="34"/>
        <v>0</v>
      </c>
      <c r="BR24" s="14"/>
      <c r="BS24" s="5">
        <f t="shared" si="35"/>
        <v>0</v>
      </c>
      <c r="BU24" s="2">
        <v>4</v>
      </c>
      <c r="BV24" s="1">
        <v>4</v>
      </c>
      <c r="BW24" s="9"/>
      <c r="BX24" s="10"/>
      <c r="BY24" s="5">
        <f t="shared" si="36"/>
        <v>0</v>
      </c>
      <c r="BZ24" s="14"/>
      <c r="CA24" s="5">
        <f t="shared" si="37"/>
        <v>0</v>
      </c>
    </row>
    <row r="25" spans="1:79" ht="19" x14ac:dyDescent="0.2">
      <c r="A25" s="2">
        <v>5</v>
      </c>
      <c r="B25" s="1">
        <v>4</v>
      </c>
      <c r="C25" s="9"/>
      <c r="D25" s="15"/>
      <c r="E25" s="5">
        <f t="shared" si="0"/>
        <v>0</v>
      </c>
      <c r="F25" s="14"/>
      <c r="G25" s="5">
        <f t="shared" si="1"/>
        <v>0</v>
      </c>
      <c r="I25" s="2">
        <v>5</v>
      </c>
      <c r="J25" s="1">
        <v>4</v>
      </c>
      <c r="K25" s="9"/>
      <c r="L25" s="15"/>
      <c r="M25" s="5">
        <f t="shared" si="20"/>
        <v>0</v>
      </c>
      <c r="N25" s="14"/>
      <c r="O25" s="5">
        <f t="shared" si="21"/>
        <v>0</v>
      </c>
      <c r="Q25" s="2">
        <v>5</v>
      </c>
      <c r="R25" s="1">
        <v>4</v>
      </c>
      <c r="S25" s="9"/>
      <c r="T25" s="15"/>
      <c r="U25" s="5">
        <f t="shared" si="22"/>
        <v>0</v>
      </c>
      <c r="V25" s="14"/>
      <c r="W25" s="5">
        <f t="shared" si="23"/>
        <v>0</v>
      </c>
      <c r="Y25" s="2">
        <v>5</v>
      </c>
      <c r="Z25" s="1">
        <v>4</v>
      </c>
      <c r="AA25" s="9"/>
      <c r="AB25" s="15"/>
      <c r="AC25" s="5">
        <f t="shared" si="24"/>
        <v>0</v>
      </c>
      <c r="AD25" s="14"/>
      <c r="AE25" s="5">
        <f t="shared" si="25"/>
        <v>0</v>
      </c>
      <c r="AG25" s="2">
        <v>5</v>
      </c>
      <c r="AH25" s="1">
        <v>4</v>
      </c>
      <c r="AI25" s="9"/>
      <c r="AJ25" s="15"/>
      <c r="AK25" s="5">
        <f t="shared" si="26"/>
        <v>0</v>
      </c>
      <c r="AL25" s="14"/>
      <c r="AM25" s="5">
        <f t="shared" si="27"/>
        <v>0</v>
      </c>
      <c r="AO25" s="2">
        <v>5</v>
      </c>
      <c r="AP25" s="1">
        <v>4</v>
      </c>
      <c r="AQ25" s="9"/>
      <c r="AR25" s="15"/>
      <c r="AS25" s="5">
        <f t="shared" si="28"/>
        <v>0</v>
      </c>
      <c r="AT25" s="14"/>
      <c r="AU25" s="5">
        <f t="shared" si="29"/>
        <v>0</v>
      </c>
      <c r="AW25" s="2">
        <v>5</v>
      </c>
      <c r="AX25" s="1">
        <v>4</v>
      </c>
      <c r="AY25" s="9"/>
      <c r="AZ25" s="15"/>
      <c r="BA25" s="5">
        <f t="shared" si="30"/>
        <v>0</v>
      </c>
      <c r="BB25" s="14"/>
      <c r="BC25" s="5">
        <f t="shared" si="31"/>
        <v>0</v>
      </c>
      <c r="BE25" s="2">
        <v>5</v>
      </c>
      <c r="BF25" s="1">
        <v>4</v>
      </c>
      <c r="BG25" s="9"/>
      <c r="BH25" s="15"/>
      <c r="BI25" s="5">
        <f t="shared" si="32"/>
        <v>0</v>
      </c>
      <c r="BJ25" s="14"/>
      <c r="BK25" s="5">
        <f t="shared" si="33"/>
        <v>0</v>
      </c>
      <c r="BM25" s="2">
        <v>5</v>
      </c>
      <c r="BN25" s="1">
        <v>4</v>
      </c>
      <c r="BO25" s="9"/>
      <c r="BP25" s="15"/>
      <c r="BQ25" s="5">
        <f t="shared" si="34"/>
        <v>0</v>
      </c>
      <c r="BR25" s="14"/>
      <c r="BS25" s="5">
        <f t="shared" si="35"/>
        <v>0</v>
      </c>
      <c r="BU25" s="2">
        <v>5</v>
      </c>
      <c r="BV25" s="1">
        <v>4</v>
      </c>
      <c r="BW25" s="9"/>
      <c r="BX25" s="15"/>
      <c r="BY25" s="5">
        <f t="shared" si="36"/>
        <v>0</v>
      </c>
      <c r="BZ25" s="14"/>
      <c r="CA25" s="5">
        <f t="shared" si="37"/>
        <v>0</v>
      </c>
    </row>
    <row r="26" spans="1:79" ht="19" x14ac:dyDescent="0.2">
      <c r="A26" s="149" t="s">
        <v>58</v>
      </c>
      <c r="B26" s="152"/>
      <c r="C26" s="9">
        <f>((SUM(C21:C25)*4)+C19)-C27</f>
        <v>0</v>
      </c>
      <c r="D26" s="12">
        <f>((SUM(D21:D25)*4)+D19)-D27</f>
        <v>0</v>
      </c>
      <c r="E26" s="5"/>
      <c r="F26" s="14">
        <f>((SUM(F21:F25)*4)+F19)-F27</f>
        <v>0</v>
      </c>
      <c r="G26" s="5"/>
      <c r="I26" s="149" t="s">
        <v>58</v>
      </c>
      <c r="J26" s="152"/>
      <c r="K26" s="9">
        <f>((SUM(K21:K25)*4)+K19)-K27</f>
        <v>0</v>
      </c>
      <c r="L26" s="12">
        <f>((SUM(L21:L25)*4)+L19)-L27</f>
        <v>0</v>
      </c>
      <c r="M26" s="5"/>
      <c r="N26" s="14">
        <f>((SUM(N21:N25)*4)+N19)-N27</f>
        <v>0</v>
      </c>
      <c r="O26" s="5"/>
      <c r="Q26" s="149" t="s">
        <v>58</v>
      </c>
      <c r="R26" s="152"/>
      <c r="S26" s="9">
        <f>((SUM(S21:S25)*4)+S19)-S27</f>
        <v>0</v>
      </c>
      <c r="T26" s="12">
        <f>((SUM(T21:T25)*4)+T19)-T27</f>
        <v>0</v>
      </c>
      <c r="U26" s="5"/>
      <c r="V26" s="14">
        <f>((SUM(V21:V25)*4)+V19)-V27</f>
        <v>0</v>
      </c>
      <c r="W26" s="5"/>
      <c r="Y26" s="149" t="s">
        <v>58</v>
      </c>
      <c r="Z26" s="152"/>
      <c r="AA26" s="9">
        <f>((SUM(AA21:AA25)*4)+AA19)-AA27</f>
        <v>0</v>
      </c>
      <c r="AB26" s="12">
        <f>((SUM(AB21:AB25)*4)+AB19)-AB27</f>
        <v>0</v>
      </c>
      <c r="AC26" s="5"/>
      <c r="AD26" s="14">
        <f>((SUM(AD21:AD25)*4)+AD19)-AD27</f>
        <v>0</v>
      </c>
      <c r="AE26" s="5"/>
      <c r="AG26" s="149" t="s">
        <v>58</v>
      </c>
      <c r="AH26" s="152"/>
      <c r="AI26" s="9">
        <f>((SUM(AI21:AI25)*4)+AI19)-AI27</f>
        <v>0</v>
      </c>
      <c r="AJ26" s="12">
        <f>((SUM(AJ21:AJ25)*4)+AJ19)-AJ27</f>
        <v>0</v>
      </c>
      <c r="AK26" s="5"/>
      <c r="AL26" s="14">
        <f>((SUM(AL21:AL25)*4)+AL19)-AL27</f>
        <v>0</v>
      </c>
      <c r="AM26" s="5"/>
      <c r="AO26" s="149" t="s">
        <v>58</v>
      </c>
      <c r="AP26" s="152"/>
      <c r="AQ26" s="9">
        <f>((SUM(AQ21:AQ25)*4)+AQ19)-AQ27</f>
        <v>0</v>
      </c>
      <c r="AR26" s="12">
        <f>((SUM(AR21:AR25)*4)+AR19)-AR27</f>
        <v>0</v>
      </c>
      <c r="AS26" s="5"/>
      <c r="AT26" s="14">
        <f>((SUM(AT21:AT25)*4)+AT19)-AT27</f>
        <v>0</v>
      </c>
      <c r="AU26" s="5"/>
      <c r="AW26" s="149" t="s">
        <v>58</v>
      </c>
      <c r="AX26" s="152"/>
      <c r="AY26" s="9">
        <f>((SUM(AY21:AY25)*4)+AY19)-AY27</f>
        <v>0</v>
      </c>
      <c r="AZ26" s="12">
        <f>((SUM(AZ21:AZ25)*4)+AZ19)-AZ27</f>
        <v>0</v>
      </c>
      <c r="BA26" s="5"/>
      <c r="BB26" s="14">
        <f>((SUM(BB21:BB25)*4)+BB19)-BB27</f>
        <v>0</v>
      </c>
      <c r="BC26" s="5"/>
      <c r="BE26" s="149" t="s">
        <v>58</v>
      </c>
      <c r="BF26" s="152"/>
      <c r="BG26" s="9">
        <f>((SUM(BG21:BG25)*4)+BG19)-BG27</f>
        <v>0</v>
      </c>
      <c r="BH26" s="12">
        <f>((SUM(BH21:BH25)*4)+BH19)-BH27</f>
        <v>0</v>
      </c>
      <c r="BI26" s="5"/>
      <c r="BJ26" s="14">
        <f>((SUM(BJ21:BJ25)*4)+BJ19)-BJ27</f>
        <v>0</v>
      </c>
      <c r="BK26" s="5"/>
      <c r="BM26" s="149" t="s">
        <v>58</v>
      </c>
      <c r="BN26" s="152"/>
      <c r="BO26" s="9">
        <f>((SUM(BO21:BO25)*4)+BO19)-BO27</f>
        <v>0</v>
      </c>
      <c r="BP26" s="12">
        <f>((SUM(BP21:BP25)*4)+BP19)-BP27</f>
        <v>0</v>
      </c>
      <c r="BQ26" s="5"/>
      <c r="BR26" s="14">
        <f>((SUM(BR21:BR25)*4)+BR19)-BR27</f>
        <v>0</v>
      </c>
      <c r="BS26" s="5"/>
      <c r="BU26" s="149" t="s">
        <v>58</v>
      </c>
      <c r="BV26" s="152"/>
      <c r="BW26" s="9">
        <f>((SUM(BW21:BW25)*4)+BW19)-BW27</f>
        <v>0</v>
      </c>
      <c r="BX26" s="12">
        <f>((SUM(BX21:BX25)*4)+BX19)-BX27</f>
        <v>0</v>
      </c>
      <c r="BY26" s="5"/>
      <c r="BZ26" s="14">
        <f>((SUM(BZ21:BZ25)*4)+BZ19)-BZ27</f>
        <v>0</v>
      </c>
      <c r="CA26" s="5"/>
    </row>
    <row r="27" spans="1:79" ht="19" x14ac:dyDescent="0.2">
      <c r="A27" s="149" t="s">
        <v>9</v>
      </c>
      <c r="B27" s="152"/>
      <c r="C27" s="6">
        <v>0</v>
      </c>
      <c r="D27" s="153">
        <f>C27</f>
        <v>0</v>
      </c>
      <c r="E27" s="154"/>
      <c r="F27" s="153">
        <f>C27</f>
        <v>0</v>
      </c>
      <c r="G27" s="154"/>
      <c r="I27" s="149" t="s">
        <v>9</v>
      </c>
      <c r="J27" s="152"/>
      <c r="K27" s="6">
        <v>0</v>
      </c>
      <c r="L27" s="153">
        <f>K27</f>
        <v>0</v>
      </c>
      <c r="M27" s="154"/>
      <c r="N27" s="153">
        <f>K27</f>
        <v>0</v>
      </c>
      <c r="O27" s="154"/>
      <c r="Q27" s="149" t="s">
        <v>9</v>
      </c>
      <c r="R27" s="152"/>
      <c r="S27" s="6">
        <v>0</v>
      </c>
      <c r="T27" s="153">
        <f>S27</f>
        <v>0</v>
      </c>
      <c r="U27" s="154"/>
      <c r="V27" s="153">
        <f>S27</f>
        <v>0</v>
      </c>
      <c r="W27" s="154"/>
      <c r="Y27" s="149" t="s">
        <v>9</v>
      </c>
      <c r="Z27" s="152"/>
      <c r="AA27" s="6">
        <v>0</v>
      </c>
      <c r="AB27" s="153">
        <f>AA27</f>
        <v>0</v>
      </c>
      <c r="AC27" s="154"/>
      <c r="AD27" s="153">
        <f>AA27</f>
        <v>0</v>
      </c>
      <c r="AE27" s="154"/>
      <c r="AG27" s="149" t="s">
        <v>9</v>
      </c>
      <c r="AH27" s="152"/>
      <c r="AI27" s="6">
        <v>0</v>
      </c>
      <c r="AJ27" s="153">
        <f>AI27</f>
        <v>0</v>
      </c>
      <c r="AK27" s="154"/>
      <c r="AL27" s="153">
        <f>AI27</f>
        <v>0</v>
      </c>
      <c r="AM27" s="154"/>
      <c r="AO27" s="149" t="s">
        <v>9</v>
      </c>
      <c r="AP27" s="152"/>
      <c r="AQ27" s="6">
        <v>0</v>
      </c>
      <c r="AR27" s="153">
        <f>AQ27</f>
        <v>0</v>
      </c>
      <c r="AS27" s="154"/>
      <c r="AT27" s="153">
        <f>AQ27</f>
        <v>0</v>
      </c>
      <c r="AU27" s="154"/>
      <c r="AW27" s="149" t="s">
        <v>9</v>
      </c>
      <c r="AX27" s="152"/>
      <c r="AY27" s="6">
        <v>0</v>
      </c>
      <c r="AZ27" s="153">
        <f>AY27</f>
        <v>0</v>
      </c>
      <c r="BA27" s="154"/>
      <c r="BB27" s="153">
        <f>AY27</f>
        <v>0</v>
      </c>
      <c r="BC27" s="154"/>
      <c r="BE27" s="149" t="s">
        <v>9</v>
      </c>
      <c r="BF27" s="152"/>
      <c r="BG27" s="6">
        <v>0</v>
      </c>
      <c r="BH27" s="153">
        <f>BG27</f>
        <v>0</v>
      </c>
      <c r="BI27" s="154"/>
      <c r="BJ27" s="153">
        <f>BG27</f>
        <v>0</v>
      </c>
      <c r="BK27" s="154"/>
      <c r="BM27" s="149" t="s">
        <v>9</v>
      </c>
      <c r="BN27" s="152"/>
      <c r="BO27" s="6">
        <v>0</v>
      </c>
      <c r="BP27" s="153">
        <f>BO27</f>
        <v>0</v>
      </c>
      <c r="BQ27" s="154"/>
      <c r="BR27" s="153">
        <f>BO27</f>
        <v>0</v>
      </c>
      <c r="BS27" s="154"/>
      <c r="BU27" s="149" t="s">
        <v>9</v>
      </c>
      <c r="BV27" s="152"/>
      <c r="BW27" s="6">
        <v>0</v>
      </c>
      <c r="BX27" s="153">
        <f>BW27</f>
        <v>0</v>
      </c>
      <c r="BY27" s="154"/>
      <c r="BZ27" s="153">
        <f>BW27</f>
        <v>0</v>
      </c>
      <c r="CA27" s="154"/>
    </row>
    <row r="28" spans="1:79" ht="19" x14ac:dyDescent="0.2">
      <c r="A28" s="149" t="s">
        <v>10</v>
      </c>
      <c r="B28" s="152"/>
      <c r="C28" s="4">
        <v>0</v>
      </c>
      <c r="D28" s="155">
        <f>C28</f>
        <v>0</v>
      </c>
      <c r="E28" s="156"/>
      <c r="F28" s="155">
        <f>C28</f>
        <v>0</v>
      </c>
      <c r="G28" s="156"/>
      <c r="I28" s="149" t="s">
        <v>10</v>
      </c>
      <c r="J28" s="152"/>
      <c r="K28" s="4">
        <v>0</v>
      </c>
      <c r="L28" s="155">
        <f>K28</f>
        <v>0</v>
      </c>
      <c r="M28" s="156"/>
      <c r="N28" s="155">
        <f>K28</f>
        <v>0</v>
      </c>
      <c r="O28" s="156"/>
      <c r="Q28" s="149" t="s">
        <v>10</v>
      </c>
      <c r="R28" s="152"/>
      <c r="S28" s="4">
        <v>0</v>
      </c>
      <c r="T28" s="155">
        <f>S28</f>
        <v>0</v>
      </c>
      <c r="U28" s="156"/>
      <c r="V28" s="155">
        <f>S28</f>
        <v>0</v>
      </c>
      <c r="W28" s="156"/>
      <c r="Y28" s="149" t="s">
        <v>10</v>
      </c>
      <c r="Z28" s="152"/>
      <c r="AA28" s="4">
        <v>0</v>
      </c>
      <c r="AB28" s="155">
        <f>AA28</f>
        <v>0</v>
      </c>
      <c r="AC28" s="156"/>
      <c r="AD28" s="155">
        <f>AA28</f>
        <v>0</v>
      </c>
      <c r="AE28" s="156"/>
      <c r="AG28" s="149" t="s">
        <v>10</v>
      </c>
      <c r="AH28" s="152"/>
      <c r="AI28" s="4">
        <v>0</v>
      </c>
      <c r="AJ28" s="155">
        <f>AI28</f>
        <v>0</v>
      </c>
      <c r="AK28" s="156"/>
      <c r="AL28" s="155">
        <f>AI28</f>
        <v>0</v>
      </c>
      <c r="AM28" s="156"/>
      <c r="AO28" s="149" t="s">
        <v>10</v>
      </c>
      <c r="AP28" s="152"/>
      <c r="AQ28" s="4">
        <v>0</v>
      </c>
      <c r="AR28" s="155">
        <f>AQ28</f>
        <v>0</v>
      </c>
      <c r="AS28" s="156"/>
      <c r="AT28" s="155">
        <f>AQ28</f>
        <v>0</v>
      </c>
      <c r="AU28" s="156"/>
      <c r="AW28" s="149" t="s">
        <v>10</v>
      </c>
      <c r="AX28" s="152"/>
      <c r="AY28" s="4">
        <v>0</v>
      </c>
      <c r="AZ28" s="155">
        <f>AY28</f>
        <v>0</v>
      </c>
      <c r="BA28" s="156"/>
      <c r="BB28" s="155">
        <f>AY28</f>
        <v>0</v>
      </c>
      <c r="BC28" s="156"/>
      <c r="BE28" s="149" t="s">
        <v>10</v>
      </c>
      <c r="BF28" s="152"/>
      <c r="BG28" s="4">
        <v>0</v>
      </c>
      <c r="BH28" s="155">
        <f>BG28</f>
        <v>0</v>
      </c>
      <c r="BI28" s="156"/>
      <c r="BJ28" s="155">
        <f>BG28</f>
        <v>0</v>
      </c>
      <c r="BK28" s="156"/>
      <c r="BM28" s="149" t="s">
        <v>10</v>
      </c>
      <c r="BN28" s="152"/>
      <c r="BO28" s="4">
        <v>0</v>
      </c>
      <c r="BP28" s="155">
        <f>BO28</f>
        <v>0</v>
      </c>
      <c r="BQ28" s="156"/>
      <c r="BR28" s="155">
        <f>BO28</f>
        <v>0</v>
      </c>
      <c r="BS28" s="156"/>
      <c r="BU28" s="149" t="s">
        <v>10</v>
      </c>
      <c r="BV28" s="152"/>
      <c r="BW28" s="4">
        <v>0</v>
      </c>
      <c r="BX28" s="155">
        <f>BW28</f>
        <v>0</v>
      </c>
      <c r="BY28" s="156"/>
      <c r="BZ28" s="155">
        <f>BW28</f>
        <v>0</v>
      </c>
      <c r="CA28" s="156"/>
    </row>
    <row r="29" spans="1:79" s="8" customFormat="1" ht="23" thickBot="1" x14ac:dyDescent="0.35">
      <c r="A29" s="133" t="s">
        <v>11</v>
      </c>
      <c r="B29" s="135"/>
      <c r="C29" s="7">
        <f>(C26/400)-C28</f>
        <v>0</v>
      </c>
      <c r="D29" s="159">
        <f>(D26/400)-D28</f>
        <v>0</v>
      </c>
      <c r="E29" s="160"/>
      <c r="F29" s="157">
        <f>(F26/400)-F28</f>
        <v>0</v>
      </c>
      <c r="G29" s="158"/>
      <c r="I29" s="133" t="s">
        <v>11</v>
      </c>
      <c r="J29" s="135"/>
      <c r="K29" s="7">
        <f>(K26/400)-K28</f>
        <v>0</v>
      </c>
      <c r="L29" s="159">
        <f>(L26/400)-L28</f>
        <v>0</v>
      </c>
      <c r="M29" s="160"/>
      <c r="N29" s="157">
        <f>(N26/400)-N28</f>
        <v>0</v>
      </c>
      <c r="O29" s="158"/>
      <c r="Q29" s="133" t="s">
        <v>11</v>
      </c>
      <c r="R29" s="135"/>
      <c r="S29" s="7">
        <f>(S26/400)-S28</f>
        <v>0</v>
      </c>
      <c r="T29" s="159">
        <f>(T26/400)-T28</f>
        <v>0</v>
      </c>
      <c r="U29" s="160"/>
      <c r="V29" s="157">
        <f>(V26/400)-V28</f>
        <v>0</v>
      </c>
      <c r="W29" s="158"/>
      <c r="Y29" s="133" t="s">
        <v>11</v>
      </c>
      <c r="Z29" s="135"/>
      <c r="AA29" s="7">
        <f>(AA26/400)-AA28</f>
        <v>0</v>
      </c>
      <c r="AB29" s="159">
        <f>(AB26/400)-AB28</f>
        <v>0</v>
      </c>
      <c r="AC29" s="160"/>
      <c r="AD29" s="157">
        <f>(AD26/400)-AD28</f>
        <v>0</v>
      </c>
      <c r="AE29" s="158"/>
      <c r="AG29" s="133" t="s">
        <v>11</v>
      </c>
      <c r="AH29" s="135"/>
      <c r="AI29" s="7">
        <f>(AI26/400)-AI28</f>
        <v>0</v>
      </c>
      <c r="AJ29" s="159">
        <f>(AJ26/400)-AJ28</f>
        <v>0</v>
      </c>
      <c r="AK29" s="160"/>
      <c r="AL29" s="157">
        <f>(AL26/400)-AL28</f>
        <v>0</v>
      </c>
      <c r="AM29" s="158"/>
      <c r="AO29" s="133" t="s">
        <v>11</v>
      </c>
      <c r="AP29" s="135"/>
      <c r="AQ29" s="7">
        <f>(AQ26/400)-AQ28</f>
        <v>0</v>
      </c>
      <c r="AR29" s="159">
        <f>(AR26/400)-AR28</f>
        <v>0</v>
      </c>
      <c r="AS29" s="160"/>
      <c r="AT29" s="157">
        <f>(AT26/400)-AT28</f>
        <v>0</v>
      </c>
      <c r="AU29" s="158"/>
      <c r="AW29" s="133" t="s">
        <v>11</v>
      </c>
      <c r="AX29" s="135"/>
      <c r="AY29" s="7">
        <f>(AY26/400)-AY28</f>
        <v>0</v>
      </c>
      <c r="AZ29" s="159">
        <f>(AZ26/400)-AZ28</f>
        <v>0</v>
      </c>
      <c r="BA29" s="160"/>
      <c r="BB29" s="157">
        <f>(BB26/400)-BB28</f>
        <v>0</v>
      </c>
      <c r="BC29" s="158"/>
      <c r="BE29" s="133" t="s">
        <v>11</v>
      </c>
      <c r="BF29" s="135"/>
      <c r="BG29" s="7">
        <f>(BG26/400)-BG28</f>
        <v>0</v>
      </c>
      <c r="BH29" s="159">
        <f>(BH26/400)-BH28</f>
        <v>0</v>
      </c>
      <c r="BI29" s="160"/>
      <c r="BJ29" s="157">
        <f>(BJ26/400)-BJ28</f>
        <v>0</v>
      </c>
      <c r="BK29" s="158"/>
      <c r="BM29" s="133" t="s">
        <v>11</v>
      </c>
      <c r="BN29" s="135"/>
      <c r="BO29" s="7">
        <f>(BO26/400)-BO28</f>
        <v>0</v>
      </c>
      <c r="BP29" s="159">
        <f>(BP26/400)-BP28</f>
        <v>0</v>
      </c>
      <c r="BQ29" s="160"/>
      <c r="BR29" s="157">
        <f>(BR26/400)-BR28</f>
        <v>0</v>
      </c>
      <c r="BS29" s="158"/>
      <c r="BU29" s="133" t="s">
        <v>11</v>
      </c>
      <c r="BV29" s="135"/>
      <c r="BW29" s="7">
        <f>(BW26/400)-BW28</f>
        <v>0</v>
      </c>
      <c r="BX29" s="159">
        <f>(BX26/400)-BX28</f>
        <v>0</v>
      </c>
      <c r="BY29" s="160"/>
      <c r="BZ29" s="157">
        <f>(BZ26/400)-BZ28</f>
        <v>0</v>
      </c>
      <c r="CA29" s="158"/>
    </row>
    <row r="30" spans="1:79" ht="17" thickBot="1" x14ac:dyDescent="0.25"/>
    <row r="31" spans="1:79" s="20" customFormat="1" ht="19" x14ac:dyDescent="0.25">
      <c r="C31" s="91" t="str">
        <f>C2</f>
        <v>JUGE 1</v>
      </c>
      <c r="D31" s="92"/>
      <c r="E31" s="93"/>
      <c r="F31" s="94" t="str">
        <f>D2</f>
        <v>JUGE 2</v>
      </c>
      <c r="G31" s="95"/>
      <c r="H31" s="96"/>
      <c r="I31" s="97" t="str">
        <f>F2</f>
        <v>JUGE 3</v>
      </c>
      <c r="J31" s="98"/>
      <c r="K31" s="99"/>
      <c r="L31" s="122" t="s">
        <v>52</v>
      </c>
      <c r="M31" s="123"/>
    </row>
    <row r="32" spans="1:79" s="16" customFormat="1" ht="20" x14ac:dyDescent="0.2">
      <c r="A32" s="162" t="s">
        <v>14</v>
      </c>
      <c r="B32" s="104"/>
      <c r="C32" s="18" t="s">
        <v>25</v>
      </c>
      <c r="D32" s="17" t="s">
        <v>5</v>
      </c>
      <c r="E32" s="19" t="s">
        <v>13</v>
      </c>
      <c r="F32" s="18" t="s">
        <v>25</v>
      </c>
      <c r="G32" s="17" t="s">
        <v>5</v>
      </c>
      <c r="H32" s="19" t="s">
        <v>13</v>
      </c>
      <c r="I32" s="18" t="s">
        <v>25</v>
      </c>
      <c r="J32" s="17" t="s">
        <v>5</v>
      </c>
      <c r="K32" s="19" t="s">
        <v>13</v>
      </c>
      <c r="L32" s="48" t="s">
        <v>5</v>
      </c>
      <c r="M32" s="45" t="s">
        <v>13</v>
      </c>
    </row>
    <row r="33" spans="1:13" ht="19" x14ac:dyDescent="0.25">
      <c r="A33" s="161" t="str">
        <f>A2</f>
        <v>CHEVAL N1</v>
      </c>
      <c r="B33" s="88"/>
      <c r="C33" s="21">
        <f>C26</f>
        <v>0</v>
      </c>
      <c r="D33" s="23">
        <f>C29</f>
        <v>0</v>
      </c>
      <c r="E33" s="49">
        <f>RANK(D33,D$33:D$42)</f>
        <v>1</v>
      </c>
      <c r="F33" s="21">
        <f>D26</f>
        <v>0</v>
      </c>
      <c r="G33" s="23">
        <f>D29</f>
        <v>0</v>
      </c>
      <c r="H33" s="49">
        <f>RANK(G33,G$33:G$42)</f>
        <v>1</v>
      </c>
      <c r="I33" s="21">
        <f>F26</f>
        <v>0</v>
      </c>
      <c r="J33" s="23">
        <f>F29</f>
        <v>0</v>
      </c>
      <c r="K33" s="49">
        <f>RANK(J33,J$33:J$42)</f>
        <v>1</v>
      </c>
      <c r="L33" s="46">
        <f>(D33+G33)/2</f>
        <v>0</v>
      </c>
      <c r="M33" s="49">
        <f>RANK(L33,L$33:L$42)</f>
        <v>1</v>
      </c>
    </row>
    <row r="34" spans="1:13" ht="19" x14ac:dyDescent="0.25">
      <c r="A34" s="161" t="str">
        <f>I2</f>
        <v>CHEVAL N2</v>
      </c>
      <c r="B34" s="88"/>
      <c r="C34" s="21">
        <f>K26</f>
        <v>0</v>
      </c>
      <c r="D34" s="23">
        <f>K29</f>
        <v>0</v>
      </c>
      <c r="E34" s="49">
        <f t="shared" ref="E34:E42" si="38">RANK(D34,D$33:D$42)</f>
        <v>1</v>
      </c>
      <c r="F34" s="21">
        <f>L26</f>
        <v>0</v>
      </c>
      <c r="G34" s="23">
        <f>L29</f>
        <v>0</v>
      </c>
      <c r="H34" s="49">
        <f t="shared" ref="H34:H42" si="39">RANK(G34,G$33:G$42)</f>
        <v>1</v>
      </c>
      <c r="I34" s="21">
        <f>N26</f>
        <v>0</v>
      </c>
      <c r="J34" s="23">
        <f>N29</f>
        <v>0</v>
      </c>
      <c r="K34" s="49">
        <f t="shared" ref="K34:M42" si="40">RANK(J34,J$33:J$42)</f>
        <v>1</v>
      </c>
      <c r="L34" s="46">
        <f t="shared" ref="L34:L42" si="41">(D34+G34)/2</f>
        <v>0</v>
      </c>
      <c r="M34" s="49">
        <f t="shared" si="40"/>
        <v>1</v>
      </c>
    </row>
    <row r="35" spans="1:13" ht="19" x14ac:dyDescent="0.25">
      <c r="A35" s="161" t="str">
        <f>Q2</f>
        <v>CHEVAL N3</v>
      </c>
      <c r="B35" s="88"/>
      <c r="C35" s="21">
        <f>S26</f>
        <v>0</v>
      </c>
      <c r="D35" s="23">
        <f>S29</f>
        <v>0</v>
      </c>
      <c r="E35" s="49">
        <f t="shared" si="38"/>
        <v>1</v>
      </c>
      <c r="F35" s="21">
        <f>T26</f>
        <v>0</v>
      </c>
      <c r="G35" s="23">
        <f>T29</f>
        <v>0</v>
      </c>
      <c r="H35" s="49">
        <f t="shared" si="39"/>
        <v>1</v>
      </c>
      <c r="I35" s="21">
        <f>V26</f>
        <v>0</v>
      </c>
      <c r="J35" s="23">
        <f>V29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Y2</f>
        <v>CHEVAL N4</v>
      </c>
      <c r="B36" s="88"/>
      <c r="C36" s="21">
        <f>AA26</f>
        <v>0</v>
      </c>
      <c r="D36" s="23">
        <f>AA29</f>
        <v>0</v>
      </c>
      <c r="E36" s="49">
        <f t="shared" si="38"/>
        <v>1</v>
      </c>
      <c r="F36" s="21">
        <f>AB26</f>
        <v>0</v>
      </c>
      <c r="G36" s="23">
        <f>AB29</f>
        <v>0</v>
      </c>
      <c r="H36" s="49">
        <f t="shared" si="39"/>
        <v>1</v>
      </c>
      <c r="I36" s="21">
        <f>AD26</f>
        <v>0</v>
      </c>
      <c r="J36" s="23">
        <f>AD29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19" x14ac:dyDescent="0.25">
      <c r="A37" s="161" t="str">
        <f>AG2</f>
        <v>CHEVAL N5</v>
      </c>
      <c r="B37" s="88"/>
      <c r="C37" s="21">
        <f>AI26</f>
        <v>0</v>
      </c>
      <c r="D37" s="23">
        <f>AI29</f>
        <v>0</v>
      </c>
      <c r="E37" s="49">
        <f t="shared" si="38"/>
        <v>1</v>
      </c>
      <c r="F37" s="21">
        <f>AJ26</f>
        <v>0</v>
      </c>
      <c r="G37" s="23">
        <f>AJ29</f>
        <v>0</v>
      </c>
      <c r="H37" s="49">
        <f t="shared" si="39"/>
        <v>1</v>
      </c>
      <c r="I37" s="21">
        <f>AL26</f>
        <v>0</v>
      </c>
      <c r="J37" s="23">
        <f>AL29</f>
        <v>0</v>
      </c>
      <c r="K37" s="49">
        <f t="shared" si="40"/>
        <v>1</v>
      </c>
      <c r="L37" s="46">
        <f t="shared" si="41"/>
        <v>0</v>
      </c>
      <c r="M37" s="49">
        <f t="shared" si="40"/>
        <v>1</v>
      </c>
    </row>
    <row r="38" spans="1:13" ht="19" x14ac:dyDescent="0.25">
      <c r="A38" s="161" t="str">
        <f>AO2</f>
        <v>CHEVAL N6</v>
      </c>
      <c r="B38" s="88"/>
      <c r="C38" s="21">
        <f>AQ26</f>
        <v>0</v>
      </c>
      <c r="D38" s="23">
        <f>AQ29</f>
        <v>0</v>
      </c>
      <c r="E38" s="49">
        <f t="shared" si="38"/>
        <v>1</v>
      </c>
      <c r="F38" s="21">
        <f>AR26</f>
        <v>0</v>
      </c>
      <c r="G38" s="23">
        <f>AR29</f>
        <v>0</v>
      </c>
      <c r="H38" s="49">
        <f t="shared" si="39"/>
        <v>1</v>
      </c>
      <c r="I38" s="21">
        <f>AT26</f>
        <v>0</v>
      </c>
      <c r="J38" s="23">
        <f>AT29</f>
        <v>0</v>
      </c>
      <c r="K38" s="49">
        <f t="shared" si="40"/>
        <v>1</v>
      </c>
      <c r="L38" s="46">
        <f t="shared" si="41"/>
        <v>0</v>
      </c>
      <c r="M38" s="49">
        <f t="shared" si="40"/>
        <v>1</v>
      </c>
    </row>
    <row r="39" spans="1:13" ht="19" x14ac:dyDescent="0.25">
      <c r="A39" s="161" t="str">
        <f>AW2</f>
        <v>CHEVAL N7</v>
      </c>
      <c r="B39" s="88"/>
      <c r="C39" s="21">
        <f>AY26</f>
        <v>0</v>
      </c>
      <c r="D39" s="23">
        <f>AY29</f>
        <v>0</v>
      </c>
      <c r="E39" s="49">
        <f t="shared" si="38"/>
        <v>1</v>
      </c>
      <c r="F39" s="21">
        <f>AZ26</f>
        <v>0</v>
      </c>
      <c r="G39" s="23">
        <f>AZ29</f>
        <v>0</v>
      </c>
      <c r="H39" s="49">
        <f t="shared" si="39"/>
        <v>1</v>
      </c>
      <c r="I39" s="21">
        <f>BB26</f>
        <v>0</v>
      </c>
      <c r="J39" s="23">
        <f>BB29</f>
        <v>0</v>
      </c>
      <c r="K39" s="49">
        <f t="shared" si="40"/>
        <v>1</v>
      </c>
      <c r="L39" s="46">
        <f t="shared" si="41"/>
        <v>0</v>
      </c>
      <c r="M39" s="49">
        <f t="shared" si="40"/>
        <v>1</v>
      </c>
    </row>
    <row r="40" spans="1:13" ht="19" x14ac:dyDescent="0.25">
      <c r="A40" s="161" t="str">
        <f>BE2</f>
        <v>CHEVAL N8</v>
      </c>
      <c r="B40" s="88"/>
      <c r="C40" s="21">
        <f>BG26</f>
        <v>0</v>
      </c>
      <c r="D40" s="23">
        <f>BG29</f>
        <v>0</v>
      </c>
      <c r="E40" s="49">
        <f t="shared" si="38"/>
        <v>1</v>
      </c>
      <c r="F40" s="21">
        <f>BH26</f>
        <v>0</v>
      </c>
      <c r="G40" s="23">
        <f>BH29</f>
        <v>0</v>
      </c>
      <c r="H40" s="49">
        <f t="shared" si="39"/>
        <v>1</v>
      </c>
      <c r="I40" s="21">
        <f>BJ26</f>
        <v>0</v>
      </c>
      <c r="J40" s="23">
        <f>BJ29</f>
        <v>0</v>
      </c>
      <c r="K40" s="49">
        <f t="shared" si="40"/>
        <v>1</v>
      </c>
      <c r="L40" s="46">
        <f t="shared" si="41"/>
        <v>0</v>
      </c>
      <c r="M40" s="49">
        <f t="shared" si="40"/>
        <v>1</v>
      </c>
    </row>
    <row r="41" spans="1:13" ht="19" x14ac:dyDescent="0.25">
      <c r="A41" s="161" t="str">
        <f>BM2</f>
        <v>CHEVAL N9</v>
      </c>
      <c r="B41" s="88"/>
      <c r="C41" s="21">
        <f>BO26</f>
        <v>0</v>
      </c>
      <c r="D41" s="23">
        <f>BO29</f>
        <v>0</v>
      </c>
      <c r="E41" s="49">
        <f t="shared" si="38"/>
        <v>1</v>
      </c>
      <c r="F41" s="21">
        <f>BP26</f>
        <v>0</v>
      </c>
      <c r="G41" s="23">
        <f>BP29</f>
        <v>0</v>
      </c>
      <c r="H41" s="49">
        <f t="shared" si="39"/>
        <v>1</v>
      </c>
      <c r="I41" s="21">
        <f>BR26</f>
        <v>0</v>
      </c>
      <c r="J41" s="23">
        <f>BR29</f>
        <v>0</v>
      </c>
      <c r="K41" s="49">
        <f t="shared" si="40"/>
        <v>1</v>
      </c>
      <c r="L41" s="46">
        <f t="shared" si="41"/>
        <v>0</v>
      </c>
      <c r="M41" s="49">
        <f t="shared" si="40"/>
        <v>1</v>
      </c>
    </row>
    <row r="42" spans="1:13" ht="20" thickBot="1" x14ac:dyDescent="0.3">
      <c r="A42" s="161" t="str">
        <f>BU2</f>
        <v>CHEVAL N10</v>
      </c>
      <c r="B42" s="88"/>
      <c r="C42" s="22">
        <f>BW26</f>
        <v>0</v>
      </c>
      <c r="D42" s="24">
        <f>BW29</f>
        <v>0</v>
      </c>
      <c r="E42" s="50">
        <f t="shared" si="38"/>
        <v>1</v>
      </c>
      <c r="F42" s="22">
        <f>BX26</f>
        <v>0</v>
      </c>
      <c r="G42" s="24">
        <f>BX29</f>
        <v>0</v>
      </c>
      <c r="H42" s="50">
        <f t="shared" si="39"/>
        <v>1</v>
      </c>
      <c r="I42" s="22">
        <f>BZ26</f>
        <v>0</v>
      </c>
      <c r="J42" s="24">
        <f>BZ29</f>
        <v>0</v>
      </c>
      <c r="K42" s="50">
        <f t="shared" si="40"/>
        <v>1</v>
      </c>
      <c r="L42" s="47">
        <f t="shared" si="41"/>
        <v>0</v>
      </c>
      <c r="M42" s="50">
        <f t="shared" si="40"/>
        <v>1</v>
      </c>
    </row>
  </sheetData>
  <mergeCells count="176">
    <mergeCell ref="L31:M31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19:B19"/>
    <mergeCell ref="I19:J19"/>
    <mergeCell ref="Q19:R19"/>
    <mergeCell ref="Y19:Z19"/>
    <mergeCell ref="AG19:AH19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19:AP19"/>
    <mergeCell ref="AW19:AX19"/>
    <mergeCell ref="BE19:BF19"/>
    <mergeCell ref="BM19:BN19"/>
    <mergeCell ref="BU19:BV19"/>
    <mergeCell ref="A20:G20"/>
    <mergeCell ref="I20:O20"/>
    <mergeCell ref="Q20:W20"/>
    <mergeCell ref="Y20:AE20"/>
    <mergeCell ref="AG20:AM20"/>
    <mergeCell ref="BM26:BN26"/>
    <mergeCell ref="BU26:BV26"/>
    <mergeCell ref="A27:B27"/>
    <mergeCell ref="D27:E27"/>
    <mergeCell ref="F27:G27"/>
    <mergeCell ref="I27:J27"/>
    <mergeCell ref="L27:M27"/>
    <mergeCell ref="AO20:AU20"/>
    <mergeCell ref="AW20:BC20"/>
    <mergeCell ref="BE20:BK20"/>
    <mergeCell ref="BM20:BS20"/>
    <mergeCell ref="BU20:CA20"/>
    <mergeCell ref="A26:B26"/>
    <mergeCell ref="I26:J26"/>
    <mergeCell ref="Q26:R26"/>
    <mergeCell ref="Y26:Z26"/>
    <mergeCell ref="AG26:AH26"/>
    <mergeCell ref="N27:O27"/>
    <mergeCell ref="Q27:R27"/>
    <mergeCell ref="T27:U27"/>
    <mergeCell ref="V27:W27"/>
    <mergeCell ref="Y27:Z27"/>
    <mergeCell ref="AB27:AC27"/>
    <mergeCell ref="AO26:AP26"/>
    <mergeCell ref="AW26:AX26"/>
    <mergeCell ref="BE26:BF26"/>
    <mergeCell ref="AZ27:BA27"/>
    <mergeCell ref="BB27:BC27"/>
    <mergeCell ref="BE27:BF27"/>
    <mergeCell ref="BH27:BI27"/>
    <mergeCell ref="AD27:AE27"/>
    <mergeCell ref="AG27:AH27"/>
    <mergeCell ref="AJ27:AK27"/>
    <mergeCell ref="AL27:AM27"/>
    <mergeCell ref="AO27:AP27"/>
    <mergeCell ref="AR27:AS27"/>
    <mergeCell ref="Y28:Z28"/>
    <mergeCell ref="AB28:AC28"/>
    <mergeCell ref="AD28:AE28"/>
    <mergeCell ref="AG28:AH28"/>
    <mergeCell ref="AJ28:AK28"/>
    <mergeCell ref="AL28:AM28"/>
    <mergeCell ref="BZ27:CA27"/>
    <mergeCell ref="A28:B28"/>
    <mergeCell ref="D28:E28"/>
    <mergeCell ref="F28:G28"/>
    <mergeCell ref="I28:J28"/>
    <mergeCell ref="L28:M28"/>
    <mergeCell ref="N28:O28"/>
    <mergeCell ref="Q28:R28"/>
    <mergeCell ref="T28:U28"/>
    <mergeCell ref="V28:W28"/>
    <mergeCell ref="BJ27:BK27"/>
    <mergeCell ref="BM27:BN27"/>
    <mergeCell ref="BP27:BQ27"/>
    <mergeCell ref="BR27:BS27"/>
    <mergeCell ref="BU27:BV27"/>
    <mergeCell ref="BX27:BY27"/>
    <mergeCell ref="AT27:AU27"/>
    <mergeCell ref="AW27:AX27"/>
    <mergeCell ref="AD29:AE29"/>
    <mergeCell ref="AG29:AH29"/>
    <mergeCell ref="BU28:BV28"/>
    <mergeCell ref="BX28:BY28"/>
    <mergeCell ref="BZ28:CA28"/>
    <mergeCell ref="A29:B29"/>
    <mergeCell ref="D29:E29"/>
    <mergeCell ref="F29:G29"/>
    <mergeCell ref="I29:J29"/>
    <mergeCell ref="L29:M29"/>
    <mergeCell ref="N29:O29"/>
    <mergeCell ref="Q29:R29"/>
    <mergeCell ref="BE28:BF28"/>
    <mergeCell ref="BH28:BI28"/>
    <mergeCell ref="BJ28:BK28"/>
    <mergeCell ref="BM28:BN28"/>
    <mergeCell ref="BP28:BQ28"/>
    <mergeCell ref="BR28:BS28"/>
    <mergeCell ref="AO28:AP28"/>
    <mergeCell ref="AR28:AS28"/>
    <mergeCell ref="AT28:AU28"/>
    <mergeCell ref="AW28:AX28"/>
    <mergeCell ref="AZ28:BA28"/>
    <mergeCell ref="BB28:BC28"/>
    <mergeCell ref="BP29:BQ29"/>
    <mergeCell ref="BR29:BS29"/>
    <mergeCell ref="BU29:BV29"/>
    <mergeCell ref="BX29:BY29"/>
    <mergeCell ref="BZ29:CA29"/>
    <mergeCell ref="C31:E31"/>
    <mergeCell ref="F31:H31"/>
    <mergeCell ref="I31:K31"/>
    <mergeCell ref="AZ29:BA29"/>
    <mergeCell ref="BB29:BC29"/>
    <mergeCell ref="BE29:BF29"/>
    <mergeCell ref="BH29:BI29"/>
    <mergeCell ref="BJ29:BK29"/>
    <mergeCell ref="BM29:BN29"/>
    <mergeCell ref="AJ29:AK29"/>
    <mergeCell ref="AL29:AM29"/>
    <mergeCell ref="AO29:AP29"/>
    <mergeCell ref="AR29:AS29"/>
    <mergeCell ref="AT29:AU29"/>
    <mergeCell ref="AW29:AX29"/>
    <mergeCell ref="T29:U29"/>
    <mergeCell ref="V29:W29"/>
    <mergeCell ref="Y29:Z29"/>
    <mergeCell ref="AB29:AC29"/>
    <mergeCell ref="A38:B38"/>
    <mergeCell ref="A39:B39"/>
    <mergeCell ref="A40:B40"/>
    <mergeCell ref="A41:B41"/>
    <mergeCell ref="A42:B42"/>
    <mergeCell ref="A32:B32"/>
    <mergeCell ref="A33:B33"/>
    <mergeCell ref="A34:B34"/>
    <mergeCell ref="A35:B35"/>
    <mergeCell ref="A36:B36"/>
    <mergeCell ref="A37:B37"/>
  </mergeCells>
  <conditionalFormatting sqref="C28">
    <cfRule type="containsText" dxfId="2052" priority="220" operator="containsText" text="1%">
      <formula>NOT(ISERROR(SEARCH("1%",C28)))</formula>
    </cfRule>
    <cfRule type="cellIs" dxfId="2051" priority="221" operator="between">
      <formula>1</formula>
      <formula>2</formula>
    </cfRule>
  </conditionalFormatting>
  <conditionalFormatting sqref="C27:D27 F27">
    <cfRule type="cellIs" dxfId="2050" priority="215" operator="greaterThan">
      <formula>0</formula>
    </cfRule>
  </conditionalFormatting>
  <conditionalFormatting sqref="C28:D28">
    <cfRule type="containsText" dxfId="2049" priority="217" operator="containsText" text="2">
      <formula>NOT(ISERROR(SEARCH("2",C28)))</formula>
    </cfRule>
    <cfRule type="containsText" dxfId="2048" priority="219" operator="containsText" text="1">
      <formula>NOT(ISERROR(SEARCH("1",C28)))</formula>
    </cfRule>
  </conditionalFormatting>
  <conditionalFormatting sqref="E4:E18">
    <cfRule type="cellIs" dxfId="2047" priority="213" operator="greaterThan">
      <formula>1.2</formula>
    </cfRule>
  </conditionalFormatting>
  <conditionalFormatting sqref="E4:E19 M4:M19 U4:U19 AC4:AC19 AK4:AK19 AS4:AS19 BA4:BA19 BI4:BI19 BQ4:BQ19 BY4:BY19">
    <cfRule type="cellIs" dxfId="2046" priority="212" operator="lessThan">
      <formula>-1.2</formula>
    </cfRule>
    <cfRule type="cellIs" dxfId="2045" priority="214" operator="greaterThan">
      <formula>1.5</formula>
    </cfRule>
  </conditionalFormatting>
  <conditionalFormatting sqref="E33:E42">
    <cfRule type="containsText" dxfId="2044" priority="1" operator="containsText" text="2">
      <formula>NOT(ISERROR(SEARCH("2",E33)))</formula>
    </cfRule>
    <cfRule type="containsText" dxfId="2043" priority="2" operator="containsText" text="3">
      <formula>NOT(ISERROR(SEARCH("3",E33)))</formula>
    </cfRule>
    <cfRule type="containsText" dxfId="2042" priority="3" operator="containsText" text="2">
      <formula>NOT(ISERROR(SEARCH("2",E33)))</formula>
    </cfRule>
    <cfRule type="containsText" dxfId="2041" priority="4" operator="containsText" text="1">
      <formula>NOT(ISERROR(SEARCH("1",E33)))</formula>
    </cfRule>
  </conditionalFormatting>
  <conditionalFormatting sqref="F28">
    <cfRule type="containsText" dxfId="2040" priority="216" operator="containsText" text="2">
      <formula>NOT(ISERROR(SEARCH("2",F28)))</formula>
    </cfRule>
    <cfRule type="containsText" dxfId="2039" priority="218" operator="containsText" text="1">
      <formula>NOT(ISERROR(SEARCH("1",F28)))</formula>
    </cfRule>
  </conditionalFormatting>
  <conditionalFormatting sqref="G4:G18">
    <cfRule type="cellIs" dxfId="2038" priority="210" operator="lessThan">
      <formula>-1.2</formula>
    </cfRule>
    <cfRule type="cellIs" dxfId="2037" priority="211" operator="greaterThan">
      <formula>1.2</formula>
    </cfRule>
  </conditionalFormatting>
  <conditionalFormatting sqref="H33:H42">
    <cfRule type="containsText" dxfId="2036" priority="5" operator="containsText" text="2">
      <formula>NOT(ISERROR(SEARCH("2",H33)))</formula>
    </cfRule>
    <cfRule type="containsText" dxfId="2035" priority="6" operator="containsText" text="3">
      <formula>NOT(ISERROR(SEARCH("3",H33)))</formula>
    </cfRule>
    <cfRule type="containsText" dxfId="2034" priority="7" operator="containsText" text="2">
      <formula>NOT(ISERROR(SEARCH("2",H33)))</formula>
    </cfRule>
    <cfRule type="containsText" dxfId="2033" priority="8" operator="containsText" text="1">
      <formula>NOT(ISERROR(SEARCH("1",H33)))</formula>
    </cfRule>
  </conditionalFormatting>
  <conditionalFormatting sqref="K28">
    <cfRule type="containsText" dxfId="2032" priority="109" operator="containsText" text="1%">
      <formula>NOT(ISERROR(SEARCH("1%",K28)))</formula>
    </cfRule>
    <cfRule type="cellIs" dxfId="2031" priority="110" operator="between">
      <formula>1</formula>
      <formula>2</formula>
    </cfRule>
  </conditionalFormatting>
  <conditionalFormatting sqref="K33:K42">
    <cfRule type="containsText" dxfId="2030" priority="9" operator="containsText" text="2">
      <formula>NOT(ISERROR(SEARCH("2",K33)))</formula>
    </cfRule>
    <cfRule type="containsText" dxfId="2029" priority="10" operator="containsText" text="3">
      <formula>NOT(ISERROR(SEARCH("3",K33)))</formula>
    </cfRule>
    <cfRule type="containsText" dxfId="2028" priority="11" operator="containsText" text="2">
      <formula>NOT(ISERROR(SEARCH("2",K33)))</formula>
    </cfRule>
    <cfRule type="containsText" dxfId="2027" priority="12" operator="containsText" text="1">
      <formula>NOT(ISERROR(SEARCH("1",K33)))</formula>
    </cfRule>
  </conditionalFormatting>
  <conditionalFormatting sqref="K27:L27 N27">
    <cfRule type="cellIs" dxfId="2026" priority="104" operator="greaterThan">
      <formula>0</formula>
    </cfRule>
  </conditionalFormatting>
  <conditionalFormatting sqref="K28:L28">
    <cfRule type="containsText" dxfId="2025" priority="106" operator="containsText" text="2">
      <formula>NOT(ISERROR(SEARCH("2",K28)))</formula>
    </cfRule>
    <cfRule type="containsText" dxfId="2024" priority="108" operator="containsText" text="1">
      <formula>NOT(ISERROR(SEARCH("1",K28)))</formula>
    </cfRule>
  </conditionalFormatting>
  <conditionalFormatting sqref="M4:M18">
    <cfRule type="cellIs" dxfId="2023" priority="103" operator="greaterThan">
      <formula>1.2</formula>
    </cfRule>
  </conditionalFormatting>
  <conditionalFormatting sqref="M33:M42">
    <cfRule type="containsText" dxfId="2022" priority="17" operator="containsText" text="2">
      <formula>NOT(ISERROR(SEARCH("2",M33)))</formula>
    </cfRule>
    <cfRule type="containsText" dxfId="2021" priority="18" operator="containsText" text="3">
      <formula>NOT(ISERROR(SEARCH("3",M33)))</formula>
    </cfRule>
    <cfRule type="containsText" dxfId="2020" priority="19" operator="containsText" text="2">
      <formula>NOT(ISERROR(SEARCH("2",M33)))</formula>
    </cfRule>
    <cfRule type="containsText" dxfId="2019" priority="20" operator="containsText" text="1">
      <formula>NOT(ISERROR(SEARCH("1",M33)))</formula>
    </cfRule>
  </conditionalFormatting>
  <conditionalFormatting sqref="N28">
    <cfRule type="containsText" dxfId="2018" priority="105" operator="containsText" text="2">
      <formula>NOT(ISERROR(SEARCH("2",N28)))</formula>
    </cfRule>
    <cfRule type="containsText" dxfId="2017" priority="107" operator="containsText" text="1">
      <formula>NOT(ISERROR(SEARCH("1",N28)))</formula>
    </cfRule>
  </conditionalFormatting>
  <conditionalFormatting sqref="O4:O18">
    <cfRule type="cellIs" dxfId="2016" priority="101" operator="lessThan">
      <formula>-1.2</formula>
    </cfRule>
    <cfRule type="cellIs" dxfId="2015" priority="102" operator="greaterThan">
      <formula>1.2</formula>
    </cfRule>
  </conditionalFormatting>
  <conditionalFormatting sqref="S28">
    <cfRule type="containsText" dxfId="2014" priority="99" operator="containsText" text="1%">
      <formula>NOT(ISERROR(SEARCH("1%",S28)))</formula>
    </cfRule>
    <cfRule type="cellIs" dxfId="2013" priority="100" operator="between">
      <formula>1</formula>
      <formula>2</formula>
    </cfRule>
  </conditionalFormatting>
  <conditionalFormatting sqref="S27:T27 V27">
    <cfRule type="cellIs" dxfId="2012" priority="94" operator="greaterThan">
      <formula>0</formula>
    </cfRule>
  </conditionalFormatting>
  <conditionalFormatting sqref="S28:T28">
    <cfRule type="containsText" dxfId="2011" priority="96" operator="containsText" text="2">
      <formula>NOT(ISERROR(SEARCH("2",S28)))</formula>
    </cfRule>
    <cfRule type="containsText" dxfId="2010" priority="98" operator="containsText" text="1">
      <formula>NOT(ISERROR(SEARCH("1",S28)))</formula>
    </cfRule>
  </conditionalFormatting>
  <conditionalFormatting sqref="U4:U18">
    <cfRule type="cellIs" dxfId="2009" priority="93" operator="greaterThan">
      <formula>1.2</formula>
    </cfRule>
  </conditionalFormatting>
  <conditionalFormatting sqref="V28">
    <cfRule type="containsText" dxfId="2008" priority="95" operator="containsText" text="2">
      <formula>NOT(ISERROR(SEARCH("2",V28)))</formula>
    </cfRule>
    <cfRule type="containsText" dxfId="2007" priority="97" operator="containsText" text="1">
      <formula>NOT(ISERROR(SEARCH("1",V28)))</formula>
    </cfRule>
  </conditionalFormatting>
  <conditionalFormatting sqref="W4:W18">
    <cfRule type="cellIs" dxfId="2006" priority="91" operator="lessThan">
      <formula>-1.2</formula>
    </cfRule>
    <cfRule type="cellIs" dxfId="2005" priority="92" operator="greaterThan">
      <formula>1.2</formula>
    </cfRule>
  </conditionalFormatting>
  <conditionalFormatting sqref="AA28">
    <cfRule type="containsText" dxfId="2004" priority="89" operator="containsText" text="1%">
      <formula>NOT(ISERROR(SEARCH("1%",AA28)))</formula>
    </cfRule>
    <cfRule type="cellIs" dxfId="2003" priority="90" operator="between">
      <formula>1</formula>
      <formula>2</formula>
    </cfRule>
  </conditionalFormatting>
  <conditionalFormatting sqref="AA27:AB27 AD27">
    <cfRule type="cellIs" dxfId="2002" priority="84" operator="greaterThan">
      <formula>0</formula>
    </cfRule>
  </conditionalFormatting>
  <conditionalFormatting sqref="AA28:AB28">
    <cfRule type="containsText" dxfId="2001" priority="86" operator="containsText" text="2">
      <formula>NOT(ISERROR(SEARCH("2",AA28)))</formula>
    </cfRule>
    <cfRule type="containsText" dxfId="2000" priority="88" operator="containsText" text="1">
      <formula>NOT(ISERROR(SEARCH("1",AA28)))</formula>
    </cfRule>
  </conditionalFormatting>
  <conditionalFormatting sqref="AC4:AC18">
    <cfRule type="cellIs" dxfId="1999" priority="83" operator="greaterThan">
      <formula>1.2</formula>
    </cfRule>
  </conditionalFormatting>
  <conditionalFormatting sqref="AD28">
    <cfRule type="containsText" dxfId="1998" priority="85" operator="containsText" text="2">
      <formula>NOT(ISERROR(SEARCH("2",AD28)))</formula>
    </cfRule>
    <cfRule type="containsText" dxfId="1997" priority="87" operator="containsText" text="1">
      <formula>NOT(ISERROR(SEARCH("1",AD28)))</formula>
    </cfRule>
  </conditionalFormatting>
  <conditionalFormatting sqref="AE4:AE18">
    <cfRule type="cellIs" dxfId="1996" priority="81" operator="lessThan">
      <formula>-1.2</formula>
    </cfRule>
    <cfRule type="cellIs" dxfId="1995" priority="82" operator="greaterThan">
      <formula>1.2</formula>
    </cfRule>
  </conditionalFormatting>
  <conditionalFormatting sqref="AI28">
    <cfRule type="containsText" dxfId="1994" priority="79" operator="containsText" text="1%">
      <formula>NOT(ISERROR(SEARCH("1%",AI28)))</formula>
    </cfRule>
    <cfRule type="cellIs" dxfId="1993" priority="80" operator="between">
      <formula>1</formula>
      <formula>2</formula>
    </cfRule>
  </conditionalFormatting>
  <conditionalFormatting sqref="AI27:AJ27 AL27">
    <cfRule type="cellIs" dxfId="1992" priority="74" operator="greaterThan">
      <formula>0</formula>
    </cfRule>
  </conditionalFormatting>
  <conditionalFormatting sqref="AI28:AJ28">
    <cfRule type="containsText" dxfId="1991" priority="76" operator="containsText" text="2">
      <formula>NOT(ISERROR(SEARCH("2",AI28)))</formula>
    </cfRule>
    <cfRule type="containsText" dxfId="1990" priority="78" operator="containsText" text="1">
      <formula>NOT(ISERROR(SEARCH("1",AI28)))</formula>
    </cfRule>
  </conditionalFormatting>
  <conditionalFormatting sqref="AK4:AK18">
    <cfRule type="cellIs" dxfId="1989" priority="73" operator="greaterThan">
      <formula>1.2</formula>
    </cfRule>
  </conditionalFormatting>
  <conditionalFormatting sqref="AL28">
    <cfRule type="containsText" dxfId="1988" priority="75" operator="containsText" text="2">
      <formula>NOT(ISERROR(SEARCH("2",AL28)))</formula>
    </cfRule>
    <cfRule type="containsText" dxfId="1987" priority="77" operator="containsText" text="1">
      <formula>NOT(ISERROR(SEARCH("1",AL28)))</formula>
    </cfRule>
  </conditionalFormatting>
  <conditionalFormatting sqref="AM4:AM18">
    <cfRule type="cellIs" dxfId="1986" priority="71" operator="lessThan">
      <formula>-1.2</formula>
    </cfRule>
    <cfRule type="cellIs" dxfId="1985" priority="72" operator="greaterThan">
      <formula>1.2</formula>
    </cfRule>
  </conditionalFormatting>
  <conditionalFormatting sqref="AQ28">
    <cfRule type="containsText" dxfId="1984" priority="69" operator="containsText" text="1%">
      <formula>NOT(ISERROR(SEARCH("1%",AQ28)))</formula>
    </cfRule>
    <cfRule type="cellIs" dxfId="1983" priority="70" operator="between">
      <formula>1</formula>
      <formula>2</formula>
    </cfRule>
  </conditionalFormatting>
  <conditionalFormatting sqref="AQ27:AR27 AT27">
    <cfRule type="cellIs" dxfId="1982" priority="64" operator="greaterThan">
      <formula>0</formula>
    </cfRule>
  </conditionalFormatting>
  <conditionalFormatting sqref="AQ28:AR28">
    <cfRule type="containsText" dxfId="1981" priority="66" operator="containsText" text="2">
      <formula>NOT(ISERROR(SEARCH("2",AQ28)))</formula>
    </cfRule>
    <cfRule type="containsText" dxfId="1980" priority="68" operator="containsText" text="1">
      <formula>NOT(ISERROR(SEARCH("1",AQ28)))</formula>
    </cfRule>
  </conditionalFormatting>
  <conditionalFormatting sqref="AS4:AS18">
    <cfRule type="cellIs" dxfId="1979" priority="63" operator="greaterThan">
      <formula>1.2</formula>
    </cfRule>
  </conditionalFormatting>
  <conditionalFormatting sqref="AT28">
    <cfRule type="containsText" dxfId="1978" priority="65" operator="containsText" text="2">
      <formula>NOT(ISERROR(SEARCH("2",AT28)))</formula>
    </cfRule>
    <cfRule type="containsText" dxfId="1977" priority="67" operator="containsText" text="1">
      <formula>NOT(ISERROR(SEARCH("1",AT28)))</formula>
    </cfRule>
  </conditionalFormatting>
  <conditionalFormatting sqref="AU4:AU18">
    <cfRule type="cellIs" dxfId="1976" priority="61" operator="lessThan">
      <formula>-1.2</formula>
    </cfRule>
    <cfRule type="cellIs" dxfId="1975" priority="62" operator="greaterThan">
      <formula>1.2</formula>
    </cfRule>
  </conditionalFormatting>
  <conditionalFormatting sqref="AY28">
    <cfRule type="containsText" dxfId="1974" priority="59" operator="containsText" text="1%">
      <formula>NOT(ISERROR(SEARCH("1%",AY28)))</formula>
    </cfRule>
    <cfRule type="cellIs" dxfId="1973" priority="60" operator="between">
      <formula>1</formula>
      <formula>2</formula>
    </cfRule>
  </conditionalFormatting>
  <conditionalFormatting sqref="AY27:AZ27 BB27">
    <cfRule type="cellIs" dxfId="1972" priority="54" operator="greaterThan">
      <formula>0</formula>
    </cfRule>
  </conditionalFormatting>
  <conditionalFormatting sqref="AY28:AZ28">
    <cfRule type="containsText" dxfId="1971" priority="56" operator="containsText" text="2">
      <formula>NOT(ISERROR(SEARCH("2",AY28)))</formula>
    </cfRule>
    <cfRule type="containsText" dxfId="1970" priority="58" operator="containsText" text="1">
      <formula>NOT(ISERROR(SEARCH("1",AY28)))</formula>
    </cfRule>
  </conditionalFormatting>
  <conditionalFormatting sqref="BA4:BA18">
    <cfRule type="cellIs" dxfId="1969" priority="53" operator="greaterThan">
      <formula>1.2</formula>
    </cfRule>
  </conditionalFormatting>
  <conditionalFormatting sqref="BB28">
    <cfRule type="containsText" dxfId="1968" priority="55" operator="containsText" text="2">
      <formula>NOT(ISERROR(SEARCH("2",BB28)))</formula>
    </cfRule>
    <cfRule type="containsText" dxfId="1967" priority="57" operator="containsText" text="1">
      <formula>NOT(ISERROR(SEARCH("1",BB28)))</formula>
    </cfRule>
  </conditionalFormatting>
  <conditionalFormatting sqref="BC4:BC18">
    <cfRule type="cellIs" dxfId="1966" priority="51" operator="lessThan">
      <formula>-1.2</formula>
    </cfRule>
    <cfRule type="cellIs" dxfId="1965" priority="52" operator="greaterThan">
      <formula>1.2</formula>
    </cfRule>
  </conditionalFormatting>
  <conditionalFormatting sqref="BG28">
    <cfRule type="containsText" dxfId="1964" priority="49" operator="containsText" text="1%">
      <formula>NOT(ISERROR(SEARCH("1%",BG28)))</formula>
    </cfRule>
    <cfRule type="cellIs" dxfId="1963" priority="50" operator="between">
      <formula>1</formula>
      <formula>2</formula>
    </cfRule>
  </conditionalFormatting>
  <conditionalFormatting sqref="BG27:BH27 BJ27">
    <cfRule type="cellIs" dxfId="1962" priority="44" operator="greaterThan">
      <formula>0</formula>
    </cfRule>
  </conditionalFormatting>
  <conditionalFormatting sqref="BG28:BH28">
    <cfRule type="containsText" dxfId="1961" priority="46" operator="containsText" text="2">
      <formula>NOT(ISERROR(SEARCH("2",BG28)))</formula>
    </cfRule>
    <cfRule type="containsText" dxfId="1960" priority="48" operator="containsText" text="1">
      <formula>NOT(ISERROR(SEARCH("1",BG28)))</formula>
    </cfRule>
  </conditionalFormatting>
  <conditionalFormatting sqref="BI4:BI18">
    <cfRule type="cellIs" dxfId="1959" priority="43" operator="greaterThan">
      <formula>1.2</formula>
    </cfRule>
  </conditionalFormatting>
  <conditionalFormatting sqref="BJ28">
    <cfRule type="containsText" dxfId="1958" priority="45" operator="containsText" text="2">
      <formula>NOT(ISERROR(SEARCH("2",BJ28)))</formula>
    </cfRule>
    <cfRule type="containsText" dxfId="1957" priority="47" operator="containsText" text="1">
      <formula>NOT(ISERROR(SEARCH("1",BJ28)))</formula>
    </cfRule>
  </conditionalFormatting>
  <conditionalFormatting sqref="BK4:BK18">
    <cfRule type="cellIs" dxfId="1956" priority="41" operator="lessThan">
      <formula>-1.2</formula>
    </cfRule>
    <cfRule type="cellIs" dxfId="1955" priority="42" operator="greaterThan">
      <formula>1.2</formula>
    </cfRule>
  </conditionalFormatting>
  <conditionalFormatting sqref="BO28">
    <cfRule type="containsText" dxfId="1954" priority="39" operator="containsText" text="1%">
      <formula>NOT(ISERROR(SEARCH("1%",BO28)))</formula>
    </cfRule>
    <cfRule type="cellIs" dxfId="1953" priority="40" operator="between">
      <formula>1</formula>
      <formula>2</formula>
    </cfRule>
  </conditionalFormatting>
  <conditionalFormatting sqref="BO27:BP27 BR27">
    <cfRule type="cellIs" dxfId="1952" priority="34" operator="greaterThan">
      <formula>0</formula>
    </cfRule>
  </conditionalFormatting>
  <conditionalFormatting sqref="BO28:BP28">
    <cfRule type="containsText" dxfId="1951" priority="36" operator="containsText" text="2">
      <formula>NOT(ISERROR(SEARCH("2",BO28)))</formula>
    </cfRule>
    <cfRule type="containsText" dxfId="1950" priority="38" operator="containsText" text="1">
      <formula>NOT(ISERROR(SEARCH("1",BO28)))</formula>
    </cfRule>
  </conditionalFormatting>
  <conditionalFormatting sqref="BQ4:BQ18">
    <cfRule type="cellIs" dxfId="1949" priority="33" operator="greaterThan">
      <formula>1.2</formula>
    </cfRule>
  </conditionalFormatting>
  <conditionalFormatting sqref="BR28">
    <cfRule type="containsText" dxfId="1948" priority="35" operator="containsText" text="2">
      <formula>NOT(ISERROR(SEARCH("2",BR28)))</formula>
    </cfRule>
    <cfRule type="containsText" dxfId="1947" priority="37" operator="containsText" text="1">
      <formula>NOT(ISERROR(SEARCH("1",BR28)))</formula>
    </cfRule>
  </conditionalFormatting>
  <conditionalFormatting sqref="BS4:BS18">
    <cfRule type="cellIs" dxfId="1946" priority="31" operator="lessThan">
      <formula>-1.2</formula>
    </cfRule>
    <cfRule type="cellIs" dxfId="1945" priority="32" operator="greaterThan">
      <formula>1.2</formula>
    </cfRule>
  </conditionalFormatting>
  <conditionalFormatting sqref="BW28">
    <cfRule type="containsText" dxfId="1944" priority="29" operator="containsText" text="1%">
      <formula>NOT(ISERROR(SEARCH("1%",BW28)))</formula>
    </cfRule>
    <cfRule type="cellIs" dxfId="1943" priority="30" operator="between">
      <formula>1</formula>
      <formula>2</formula>
    </cfRule>
  </conditionalFormatting>
  <conditionalFormatting sqref="BW27:BX27 BZ27">
    <cfRule type="cellIs" dxfId="1942" priority="24" operator="greaterThan">
      <formula>0</formula>
    </cfRule>
  </conditionalFormatting>
  <conditionalFormatting sqref="BW28:BX28">
    <cfRule type="containsText" dxfId="1941" priority="26" operator="containsText" text="2">
      <formula>NOT(ISERROR(SEARCH("2",BW28)))</formula>
    </cfRule>
    <cfRule type="containsText" dxfId="1940" priority="28" operator="containsText" text="1">
      <formula>NOT(ISERROR(SEARCH("1",BW28)))</formula>
    </cfRule>
  </conditionalFormatting>
  <conditionalFormatting sqref="BY4:BY18">
    <cfRule type="cellIs" dxfId="1939" priority="23" operator="greaterThan">
      <formula>1.2</formula>
    </cfRule>
  </conditionalFormatting>
  <conditionalFormatting sqref="BZ28">
    <cfRule type="containsText" dxfId="1938" priority="25" operator="containsText" text="2">
      <formula>NOT(ISERROR(SEARCH("2",BZ28)))</formula>
    </cfRule>
    <cfRule type="containsText" dxfId="1937" priority="27" operator="containsText" text="1">
      <formula>NOT(ISERROR(SEARCH("1",BZ28)))</formula>
    </cfRule>
  </conditionalFormatting>
  <conditionalFormatting sqref="CA4:CA18">
    <cfRule type="cellIs" dxfId="1936" priority="21" operator="lessThan">
      <formula>-1.2</formula>
    </cfRule>
    <cfRule type="cellIs" dxfId="1935" priority="22" operator="greaterThan">
      <formula>1.2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55F0D-477B-1840-AAC0-FB440EEA6E46}">
  <dimension ref="A1:CA49"/>
  <sheetViews>
    <sheetView topLeftCell="BR1" workbookViewId="0">
      <selection activeCell="BW26" sqref="BW26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50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934" priority="126" operator="containsText" text="1%">
      <formula>NOT(ISERROR(SEARCH("1%",C35)))</formula>
    </cfRule>
    <cfRule type="cellIs" dxfId="1933" priority="127" operator="between">
      <formula>1</formula>
      <formula>2</formula>
    </cfRule>
  </conditionalFormatting>
  <conditionalFormatting sqref="C34:D34 F34">
    <cfRule type="cellIs" dxfId="1932" priority="121" operator="greaterThan">
      <formula>0</formula>
    </cfRule>
  </conditionalFormatting>
  <conditionalFormatting sqref="C35:D35">
    <cfRule type="containsText" dxfId="1931" priority="123" operator="containsText" text="2">
      <formula>NOT(ISERROR(SEARCH("2",C35)))</formula>
    </cfRule>
    <cfRule type="containsText" dxfId="1930" priority="125" operator="containsText" text="1">
      <formula>NOT(ISERROR(SEARCH("1",C35)))</formula>
    </cfRule>
  </conditionalFormatting>
  <conditionalFormatting sqref="E4:E25">
    <cfRule type="cellIs" dxfId="1929" priority="119" operator="greaterThan">
      <formula>1.2</formula>
    </cfRule>
  </conditionalFormatting>
  <conditionalFormatting sqref="E4:E26 M4:M26 U4:U26 AC4:AC26 AK4:AK26 AS4:AS26 BA4:BA26 BI4:BI26 BQ4:BQ26 BY4:BY26">
    <cfRule type="cellIs" dxfId="1928" priority="120" operator="greaterThan">
      <formula>1.5</formula>
    </cfRule>
  </conditionalFormatting>
  <conditionalFormatting sqref="E4:E26">
    <cfRule type="cellIs" dxfId="1927" priority="118" operator="lessThan">
      <formula>-1.2</formula>
    </cfRule>
  </conditionalFormatting>
  <conditionalFormatting sqref="E40:E49">
    <cfRule type="containsText" dxfId="1926" priority="1" operator="containsText" text="2">
      <formula>NOT(ISERROR(SEARCH("2",E40)))</formula>
    </cfRule>
    <cfRule type="containsText" dxfId="1925" priority="2" operator="containsText" text="3">
      <formula>NOT(ISERROR(SEARCH("3",E40)))</formula>
    </cfRule>
    <cfRule type="containsText" dxfId="1924" priority="3" operator="containsText" text="2">
      <formula>NOT(ISERROR(SEARCH("2",E40)))</formula>
    </cfRule>
    <cfRule type="containsText" dxfId="1923" priority="4" operator="containsText" text="1">
      <formula>NOT(ISERROR(SEARCH("1",E40)))</formula>
    </cfRule>
  </conditionalFormatting>
  <conditionalFormatting sqref="F35">
    <cfRule type="containsText" dxfId="1922" priority="122" operator="containsText" text="2">
      <formula>NOT(ISERROR(SEARCH("2",F35)))</formula>
    </cfRule>
    <cfRule type="containsText" dxfId="1921" priority="124" operator="containsText" text="1">
      <formula>NOT(ISERROR(SEARCH("1",F35)))</formula>
    </cfRule>
  </conditionalFormatting>
  <conditionalFormatting sqref="G4:G25">
    <cfRule type="cellIs" dxfId="1920" priority="116" operator="lessThan">
      <formula>-1.2</formula>
    </cfRule>
    <cfRule type="cellIs" dxfId="1919" priority="117" operator="greaterThan">
      <formula>1.2</formula>
    </cfRule>
  </conditionalFormatting>
  <conditionalFormatting sqref="H40:H49">
    <cfRule type="containsText" dxfId="1918" priority="5" operator="containsText" text="2">
      <formula>NOT(ISERROR(SEARCH("2",H40)))</formula>
    </cfRule>
    <cfRule type="containsText" dxfId="1917" priority="6" operator="containsText" text="3">
      <formula>NOT(ISERROR(SEARCH("3",H40)))</formula>
    </cfRule>
    <cfRule type="containsText" dxfId="1916" priority="7" operator="containsText" text="2">
      <formula>NOT(ISERROR(SEARCH("2",H40)))</formula>
    </cfRule>
    <cfRule type="containsText" dxfId="1915" priority="8" operator="containsText" text="1">
      <formula>NOT(ISERROR(SEARCH("1",H40)))</formula>
    </cfRule>
  </conditionalFormatting>
  <conditionalFormatting sqref="K35">
    <cfRule type="containsText" dxfId="1914" priority="114" operator="containsText" text="1%">
      <formula>NOT(ISERROR(SEARCH("1%",K35)))</formula>
    </cfRule>
    <cfRule type="cellIs" dxfId="1913" priority="115" operator="between">
      <formula>1</formula>
      <formula>2</formula>
    </cfRule>
  </conditionalFormatting>
  <conditionalFormatting sqref="K40:K49">
    <cfRule type="containsText" dxfId="1912" priority="9" operator="containsText" text="2">
      <formula>NOT(ISERROR(SEARCH("2",K40)))</formula>
    </cfRule>
    <cfRule type="containsText" dxfId="1911" priority="10" operator="containsText" text="3">
      <formula>NOT(ISERROR(SEARCH("3",K40)))</formula>
    </cfRule>
    <cfRule type="containsText" dxfId="1910" priority="11" operator="containsText" text="2">
      <formula>NOT(ISERROR(SEARCH("2",K40)))</formula>
    </cfRule>
    <cfRule type="containsText" dxfId="1909" priority="12" operator="containsText" text="1">
      <formula>NOT(ISERROR(SEARCH("1",K40)))</formula>
    </cfRule>
  </conditionalFormatting>
  <conditionalFormatting sqref="K34:L34 N34">
    <cfRule type="cellIs" dxfId="1908" priority="109" operator="greaterThan">
      <formula>0</formula>
    </cfRule>
  </conditionalFormatting>
  <conditionalFormatting sqref="K35:L35">
    <cfRule type="containsText" dxfId="1907" priority="111" operator="containsText" text="2">
      <formula>NOT(ISERROR(SEARCH("2",K35)))</formula>
    </cfRule>
    <cfRule type="containsText" dxfId="1906" priority="113" operator="containsText" text="1">
      <formula>NOT(ISERROR(SEARCH("1",K35)))</formula>
    </cfRule>
  </conditionalFormatting>
  <conditionalFormatting sqref="M4:M25">
    <cfRule type="cellIs" dxfId="1905" priority="108" operator="greaterThan">
      <formula>1.2</formula>
    </cfRule>
  </conditionalFormatting>
  <conditionalFormatting sqref="M4:M26">
    <cfRule type="cellIs" dxfId="1904" priority="107" operator="lessThan">
      <formula>-1.2</formula>
    </cfRule>
  </conditionalFormatting>
  <conditionalFormatting sqref="M40:M49">
    <cfRule type="containsText" dxfId="1903" priority="13" operator="containsText" text="2">
      <formula>NOT(ISERROR(SEARCH("2",M40)))</formula>
    </cfRule>
    <cfRule type="containsText" dxfId="1902" priority="14" operator="containsText" text="3">
      <formula>NOT(ISERROR(SEARCH("3",M40)))</formula>
    </cfRule>
    <cfRule type="containsText" dxfId="1901" priority="15" operator="containsText" text="2">
      <formula>NOT(ISERROR(SEARCH("2",M40)))</formula>
    </cfRule>
    <cfRule type="containsText" dxfId="1900" priority="16" operator="containsText" text="1">
      <formula>NOT(ISERROR(SEARCH("1",M40)))</formula>
    </cfRule>
  </conditionalFormatting>
  <conditionalFormatting sqref="N35">
    <cfRule type="containsText" dxfId="1899" priority="110" operator="containsText" text="2">
      <formula>NOT(ISERROR(SEARCH("2",N35)))</formula>
    </cfRule>
    <cfRule type="containsText" dxfId="1898" priority="112" operator="containsText" text="1">
      <formula>NOT(ISERROR(SEARCH("1",N35)))</formula>
    </cfRule>
  </conditionalFormatting>
  <conditionalFormatting sqref="O4:O25">
    <cfRule type="cellIs" dxfId="1897" priority="105" operator="lessThan">
      <formula>-1.2</formula>
    </cfRule>
    <cfRule type="cellIs" dxfId="1896" priority="106" operator="greaterThan">
      <formula>1.2</formula>
    </cfRule>
  </conditionalFormatting>
  <conditionalFormatting sqref="S35">
    <cfRule type="containsText" dxfId="1895" priority="103" operator="containsText" text="1%">
      <formula>NOT(ISERROR(SEARCH("1%",S35)))</formula>
    </cfRule>
    <cfRule type="cellIs" dxfId="1894" priority="104" operator="between">
      <formula>1</formula>
      <formula>2</formula>
    </cfRule>
  </conditionalFormatting>
  <conditionalFormatting sqref="S34:T34 V34">
    <cfRule type="cellIs" dxfId="1893" priority="98" operator="greaterThan">
      <formula>0</formula>
    </cfRule>
  </conditionalFormatting>
  <conditionalFormatting sqref="S35:T35">
    <cfRule type="containsText" dxfId="1892" priority="100" operator="containsText" text="2">
      <formula>NOT(ISERROR(SEARCH("2",S35)))</formula>
    </cfRule>
    <cfRule type="containsText" dxfId="1891" priority="102" operator="containsText" text="1">
      <formula>NOT(ISERROR(SEARCH("1",S35)))</formula>
    </cfRule>
  </conditionalFormatting>
  <conditionalFormatting sqref="U4:U25">
    <cfRule type="cellIs" dxfId="1890" priority="97" operator="greaterThan">
      <formula>1.2</formula>
    </cfRule>
  </conditionalFormatting>
  <conditionalFormatting sqref="U4:U26">
    <cfRule type="cellIs" dxfId="1889" priority="96" operator="lessThan">
      <formula>-1.2</formula>
    </cfRule>
  </conditionalFormatting>
  <conditionalFormatting sqref="V35">
    <cfRule type="containsText" dxfId="1888" priority="99" operator="containsText" text="2">
      <formula>NOT(ISERROR(SEARCH("2",V35)))</formula>
    </cfRule>
    <cfRule type="containsText" dxfId="1887" priority="101" operator="containsText" text="1">
      <formula>NOT(ISERROR(SEARCH("1",V35)))</formula>
    </cfRule>
  </conditionalFormatting>
  <conditionalFormatting sqref="W4:W25">
    <cfRule type="cellIs" dxfId="1886" priority="94" operator="lessThan">
      <formula>-1.2</formula>
    </cfRule>
    <cfRule type="cellIs" dxfId="1885" priority="95" operator="greaterThan">
      <formula>1.2</formula>
    </cfRule>
  </conditionalFormatting>
  <conditionalFormatting sqref="AA35">
    <cfRule type="containsText" dxfId="1884" priority="92" operator="containsText" text="1%">
      <formula>NOT(ISERROR(SEARCH("1%",AA35)))</formula>
    </cfRule>
    <cfRule type="cellIs" dxfId="1883" priority="93" operator="between">
      <formula>1</formula>
      <formula>2</formula>
    </cfRule>
  </conditionalFormatting>
  <conditionalFormatting sqref="AA34:AB34 AD34">
    <cfRule type="cellIs" dxfId="1882" priority="87" operator="greaterThan">
      <formula>0</formula>
    </cfRule>
  </conditionalFormatting>
  <conditionalFormatting sqref="AA35:AB35">
    <cfRule type="containsText" dxfId="1881" priority="89" operator="containsText" text="2">
      <formula>NOT(ISERROR(SEARCH("2",AA35)))</formula>
    </cfRule>
    <cfRule type="containsText" dxfId="1880" priority="91" operator="containsText" text="1">
      <formula>NOT(ISERROR(SEARCH("1",AA35)))</formula>
    </cfRule>
  </conditionalFormatting>
  <conditionalFormatting sqref="AC4:AC25">
    <cfRule type="cellIs" dxfId="1879" priority="86" operator="greaterThan">
      <formula>1.2</formula>
    </cfRule>
  </conditionalFormatting>
  <conditionalFormatting sqref="AC4:AC26">
    <cfRule type="cellIs" dxfId="1878" priority="85" operator="lessThan">
      <formula>-1.2</formula>
    </cfRule>
  </conditionalFormatting>
  <conditionalFormatting sqref="AD35">
    <cfRule type="containsText" dxfId="1877" priority="88" operator="containsText" text="2">
      <formula>NOT(ISERROR(SEARCH("2",AD35)))</formula>
    </cfRule>
    <cfRule type="containsText" dxfId="1876" priority="90" operator="containsText" text="1">
      <formula>NOT(ISERROR(SEARCH("1",AD35)))</formula>
    </cfRule>
  </conditionalFormatting>
  <conditionalFormatting sqref="AE4:AE25">
    <cfRule type="cellIs" dxfId="1875" priority="83" operator="lessThan">
      <formula>-1.2</formula>
    </cfRule>
    <cfRule type="cellIs" dxfId="1874" priority="84" operator="greaterThan">
      <formula>1.2</formula>
    </cfRule>
  </conditionalFormatting>
  <conditionalFormatting sqref="AI35">
    <cfRule type="containsText" dxfId="1873" priority="81" operator="containsText" text="1%">
      <formula>NOT(ISERROR(SEARCH("1%",AI35)))</formula>
    </cfRule>
    <cfRule type="cellIs" dxfId="1872" priority="82" operator="between">
      <formula>1</formula>
      <formula>2</formula>
    </cfRule>
  </conditionalFormatting>
  <conditionalFormatting sqref="AI34:AJ34 AL34">
    <cfRule type="cellIs" dxfId="1871" priority="76" operator="greaterThan">
      <formula>0</formula>
    </cfRule>
  </conditionalFormatting>
  <conditionalFormatting sqref="AI35:AJ35">
    <cfRule type="containsText" dxfId="1870" priority="78" operator="containsText" text="2">
      <formula>NOT(ISERROR(SEARCH("2",AI35)))</formula>
    </cfRule>
    <cfRule type="containsText" dxfId="1869" priority="80" operator="containsText" text="1">
      <formula>NOT(ISERROR(SEARCH("1",AI35)))</formula>
    </cfRule>
  </conditionalFormatting>
  <conditionalFormatting sqref="AK4:AK25">
    <cfRule type="cellIs" dxfId="1868" priority="75" operator="greaterThan">
      <formula>1.2</formula>
    </cfRule>
  </conditionalFormatting>
  <conditionalFormatting sqref="AK4:AK26">
    <cfRule type="cellIs" dxfId="1867" priority="74" operator="lessThan">
      <formula>-1.2</formula>
    </cfRule>
  </conditionalFormatting>
  <conditionalFormatting sqref="AL35">
    <cfRule type="containsText" dxfId="1866" priority="77" operator="containsText" text="2">
      <formula>NOT(ISERROR(SEARCH("2",AL35)))</formula>
    </cfRule>
    <cfRule type="containsText" dxfId="1865" priority="79" operator="containsText" text="1">
      <formula>NOT(ISERROR(SEARCH("1",AL35)))</formula>
    </cfRule>
  </conditionalFormatting>
  <conditionalFormatting sqref="AM4:AM25">
    <cfRule type="cellIs" dxfId="1864" priority="72" operator="lessThan">
      <formula>-1.2</formula>
    </cfRule>
    <cfRule type="cellIs" dxfId="1863" priority="73" operator="greaterThan">
      <formula>1.2</formula>
    </cfRule>
  </conditionalFormatting>
  <conditionalFormatting sqref="AQ35">
    <cfRule type="containsText" dxfId="1862" priority="70" operator="containsText" text="1%">
      <formula>NOT(ISERROR(SEARCH("1%",AQ35)))</formula>
    </cfRule>
    <cfRule type="cellIs" dxfId="1861" priority="71" operator="between">
      <formula>1</formula>
      <formula>2</formula>
    </cfRule>
  </conditionalFormatting>
  <conditionalFormatting sqref="AQ34:AR34 AT34">
    <cfRule type="cellIs" dxfId="1860" priority="65" operator="greaterThan">
      <formula>0</formula>
    </cfRule>
  </conditionalFormatting>
  <conditionalFormatting sqref="AQ35:AR35">
    <cfRule type="containsText" dxfId="1859" priority="67" operator="containsText" text="2">
      <formula>NOT(ISERROR(SEARCH("2",AQ35)))</formula>
    </cfRule>
    <cfRule type="containsText" dxfId="1858" priority="69" operator="containsText" text="1">
      <formula>NOT(ISERROR(SEARCH("1",AQ35)))</formula>
    </cfRule>
  </conditionalFormatting>
  <conditionalFormatting sqref="AS4:AS25">
    <cfRule type="cellIs" dxfId="1857" priority="64" operator="greaterThan">
      <formula>1.2</formula>
    </cfRule>
  </conditionalFormatting>
  <conditionalFormatting sqref="AS4:AS26">
    <cfRule type="cellIs" dxfId="1856" priority="63" operator="lessThan">
      <formula>-1.2</formula>
    </cfRule>
  </conditionalFormatting>
  <conditionalFormatting sqref="AT35">
    <cfRule type="containsText" dxfId="1855" priority="66" operator="containsText" text="2">
      <formula>NOT(ISERROR(SEARCH("2",AT35)))</formula>
    </cfRule>
    <cfRule type="containsText" dxfId="1854" priority="68" operator="containsText" text="1">
      <formula>NOT(ISERROR(SEARCH("1",AT35)))</formula>
    </cfRule>
  </conditionalFormatting>
  <conditionalFormatting sqref="AU4:AU25">
    <cfRule type="cellIs" dxfId="1853" priority="61" operator="lessThan">
      <formula>-1.2</formula>
    </cfRule>
    <cfRule type="cellIs" dxfId="1852" priority="62" operator="greaterThan">
      <formula>1.2</formula>
    </cfRule>
  </conditionalFormatting>
  <conditionalFormatting sqref="AY35">
    <cfRule type="containsText" dxfId="1851" priority="59" operator="containsText" text="1%">
      <formula>NOT(ISERROR(SEARCH("1%",AY35)))</formula>
    </cfRule>
    <cfRule type="cellIs" dxfId="1850" priority="60" operator="between">
      <formula>1</formula>
      <formula>2</formula>
    </cfRule>
  </conditionalFormatting>
  <conditionalFormatting sqref="AY34:AZ34 BB34">
    <cfRule type="cellIs" dxfId="1849" priority="54" operator="greaterThan">
      <formula>0</formula>
    </cfRule>
  </conditionalFormatting>
  <conditionalFormatting sqref="AY35:AZ35">
    <cfRule type="containsText" dxfId="1848" priority="56" operator="containsText" text="2">
      <formula>NOT(ISERROR(SEARCH("2",AY35)))</formula>
    </cfRule>
    <cfRule type="containsText" dxfId="1847" priority="58" operator="containsText" text="1">
      <formula>NOT(ISERROR(SEARCH("1",AY35)))</formula>
    </cfRule>
  </conditionalFormatting>
  <conditionalFormatting sqref="BA4:BA25">
    <cfRule type="cellIs" dxfId="1846" priority="53" operator="greaterThan">
      <formula>1.2</formula>
    </cfRule>
  </conditionalFormatting>
  <conditionalFormatting sqref="BA4:BA26">
    <cfRule type="cellIs" dxfId="1845" priority="52" operator="lessThan">
      <formula>-1.2</formula>
    </cfRule>
  </conditionalFormatting>
  <conditionalFormatting sqref="BB35">
    <cfRule type="containsText" dxfId="1844" priority="55" operator="containsText" text="2">
      <formula>NOT(ISERROR(SEARCH("2",BB35)))</formula>
    </cfRule>
    <cfRule type="containsText" dxfId="1843" priority="57" operator="containsText" text="1">
      <formula>NOT(ISERROR(SEARCH("1",BB35)))</formula>
    </cfRule>
  </conditionalFormatting>
  <conditionalFormatting sqref="BC4:BC25">
    <cfRule type="cellIs" dxfId="1842" priority="50" operator="lessThan">
      <formula>-1.2</formula>
    </cfRule>
    <cfRule type="cellIs" dxfId="1841" priority="51" operator="greaterThan">
      <formula>1.2</formula>
    </cfRule>
  </conditionalFormatting>
  <conditionalFormatting sqref="BG35">
    <cfRule type="containsText" dxfId="1840" priority="48" operator="containsText" text="1%">
      <formula>NOT(ISERROR(SEARCH("1%",BG35)))</formula>
    </cfRule>
    <cfRule type="cellIs" dxfId="1839" priority="49" operator="between">
      <formula>1</formula>
      <formula>2</formula>
    </cfRule>
  </conditionalFormatting>
  <conditionalFormatting sqref="BG34:BH34 BJ34">
    <cfRule type="cellIs" dxfId="1838" priority="43" operator="greaterThan">
      <formula>0</formula>
    </cfRule>
  </conditionalFormatting>
  <conditionalFormatting sqref="BG35:BH35">
    <cfRule type="containsText" dxfId="1837" priority="45" operator="containsText" text="2">
      <formula>NOT(ISERROR(SEARCH("2",BG35)))</formula>
    </cfRule>
    <cfRule type="containsText" dxfId="1836" priority="47" operator="containsText" text="1">
      <formula>NOT(ISERROR(SEARCH("1",BG35)))</formula>
    </cfRule>
  </conditionalFormatting>
  <conditionalFormatting sqref="BI4:BI25">
    <cfRule type="cellIs" dxfId="1835" priority="42" operator="greaterThan">
      <formula>1.2</formula>
    </cfRule>
  </conditionalFormatting>
  <conditionalFormatting sqref="BI4:BI26">
    <cfRule type="cellIs" dxfId="1834" priority="41" operator="lessThan">
      <formula>-1.2</formula>
    </cfRule>
  </conditionalFormatting>
  <conditionalFormatting sqref="BJ35">
    <cfRule type="containsText" dxfId="1833" priority="44" operator="containsText" text="2">
      <formula>NOT(ISERROR(SEARCH("2",BJ35)))</formula>
    </cfRule>
    <cfRule type="containsText" dxfId="1832" priority="46" operator="containsText" text="1">
      <formula>NOT(ISERROR(SEARCH("1",BJ35)))</formula>
    </cfRule>
  </conditionalFormatting>
  <conditionalFormatting sqref="BK4:BK25">
    <cfRule type="cellIs" dxfId="1831" priority="39" operator="lessThan">
      <formula>-1.2</formula>
    </cfRule>
    <cfRule type="cellIs" dxfId="1830" priority="40" operator="greaterThan">
      <formula>1.2</formula>
    </cfRule>
  </conditionalFormatting>
  <conditionalFormatting sqref="BO35">
    <cfRule type="containsText" dxfId="1829" priority="37" operator="containsText" text="1%">
      <formula>NOT(ISERROR(SEARCH("1%",BO35)))</formula>
    </cfRule>
    <cfRule type="cellIs" dxfId="1828" priority="38" operator="between">
      <formula>1</formula>
      <formula>2</formula>
    </cfRule>
  </conditionalFormatting>
  <conditionalFormatting sqref="BO34:BP34 BR34">
    <cfRule type="cellIs" dxfId="1827" priority="32" operator="greaterThan">
      <formula>0</formula>
    </cfRule>
  </conditionalFormatting>
  <conditionalFormatting sqref="BO35:BP35">
    <cfRule type="containsText" dxfId="1826" priority="34" operator="containsText" text="2">
      <formula>NOT(ISERROR(SEARCH("2",BO35)))</formula>
    </cfRule>
    <cfRule type="containsText" dxfId="1825" priority="36" operator="containsText" text="1">
      <formula>NOT(ISERROR(SEARCH("1",BO35)))</formula>
    </cfRule>
  </conditionalFormatting>
  <conditionalFormatting sqref="BQ4:BQ25">
    <cfRule type="cellIs" dxfId="1824" priority="31" operator="greaterThan">
      <formula>1.2</formula>
    </cfRule>
  </conditionalFormatting>
  <conditionalFormatting sqref="BQ4:BQ26">
    <cfRule type="cellIs" dxfId="1823" priority="30" operator="lessThan">
      <formula>-1.2</formula>
    </cfRule>
  </conditionalFormatting>
  <conditionalFormatting sqref="BR35">
    <cfRule type="containsText" dxfId="1822" priority="33" operator="containsText" text="2">
      <formula>NOT(ISERROR(SEARCH("2",BR35)))</formula>
    </cfRule>
    <cfRule type="containsText" dxfId="1821" priority="35" operator="containsText" text="1">
      <formula>NOT(ISERROR(SEARCH("1",BR35)))</formula>
    </cfRule>
  </conditionalFormatting>
  <conditionalFormatting sqref="BS4:BS25">
    <cfRule type="cellIs" dxfId="1820" priority="28" operator="lessThan">
      <formula>-1.2</formula>
    </cfRule>
    <cfRule type="cellIs" dxfId="1819" priority="29" operator="greaterThan">
      <formula>1.2</formula>
    </cfRule>
  </conditionalFormatting>
  <conditionalFormatting sqref="BW35">
    <cfRule type="containsText" dxfId="1818" priority="26" operator="containsText" text="1%">
      <formula>NOT(ISERROR(SEARCH("1%",BW35)))</formula>
    </cfRule>
    <cfRule type="cellIs" dxfId="1817" priority="27" operator="between">
      <formula>1</formula>
      <formula>2</formula>
    </cfRule>
  </conditionalFormatting>
  <conditionalFormatting sqref="BW34:BX34 BZ34">
    <cfRule type="cellIs" dxfId="1816" priority="21" operator="greaterThan">
      <formula>0</formula>
    </cfRule>
  </conditionalFormatting>
  <conditionalFormatting sqref="BW35:BX35">
    <cfRule type="containsText" dxfId="1815" priority="23" operator="containsText" text="2">
      <formula>NOT(ISERROR(SEARCH("2",BW35)))</formula>
    </cfRule>
    <cfRule type="containsText" dxfId="1814" priority="25" operator="containsText" text="1">
      <formula>NOT(ISERROR(SEARCH("1",BW35)))</formula>
    </cfRule>
  </conditionalFormatting>
  <conditionalFormatting sqref="BY4:BY25">
    <cfRule type="cellIs" dxfId="1813" priority="20" operator="greaterThan">
      <formula>1.2</formula>
    </cfRule>
  </conditionalFormatting>
  <conditionalFormatting sqref="BY4:BY26">
    <cfRule type="cellIs" dxfId="1812" priority="19" operator="lessThan">
      <formula>-1.2</formula>
    </cfRule>
  </conditionalFormatting>
  <conditionalFormatting sqref="BZ35">
    <cfRule type="containsText" dxfId="1811" priority="22" operator="containsText" text="2">
      <formula>NOT(ISERROR(SEARCH("2",BZ35)))</formula>
    </cfRule>
    <cfRule type="containsText" dxfId="1810" priority="24" operator="containsText" text="1">
      <formula>NOT(ISERROR(SEARCH("1",BZ35)))</formula>
    </cfRule>
  </conditionalFormatting>
  <conditionalFormatting sqref="CA4:CA25">
    <cfRule type="cellIs" dxfId="1809" priority="17" operator="lessThan">
      <formula>-1.2</formula>
    </cfRule>
    <cfRule type="cellIs" dxfId="1808" priority="18" operator="greaterThan">
      <formula>1.2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6AC35-287C-A548-AA11-9147F04E437F}">
  <dimension ref="A1:CA49"/>
  <sheetViews>
    <sheetView workbookViewId="0">
      <selection activeCell="BZ29" sqref="BZ29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66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95" t="str">
        <f>C2</f>
        <v>JUGE 1</v>
      </c>
      <c r="T2" s="193" t="str">
        <f>D2</f>
        <v>JUGE 2</v>
      </c>
      <c r="U2" s="194"/>
      <c r="V2" s="197" t="str">
        <f>F2</f>
        <v>JUGE 3</v>
      </c>
      <c r="W2" s="198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96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(SUM(C28:C32)+C31+C32+C26+C30)-C34</f>
        <v>0</v>
      </c>
      <c r="D33" s="12">
        <f>(SUM(D28:D32)+D26+D31+D32+D30)-D34</f>
        <v>0</v>
      </c>
      <c r="E33" s="5">
        <f t="shared" si="0"/>
        <v>0</v>
      </c>
      <c r="F33" s="14">
        <f>(SUM(F28:F32)+F26+F31+F32+F30)-F34</f>
        <v>0</v>
      </c>
      <c r="G33" s="5">
        <f t="shared" si="1"/>
        <v>0</v>
      </c>
      <c r="I33" s="149" t="s">
        <v>33</v>
      </c>
      <c r="J33" s="152"/>
      <c r="K33" s="9">
        <f>(SUM(K28:K32)+K31+K32+K26)-K34</f>
        <v>0</v>
      </c>
      <c r="L33" s="12">
        <f>(SUM(L28:L32)+L26+L31+L32)-L34</f>
        <v>0</v>
      </c>
      <c r="M33" s="5">
        <f t="shared" si="20"/>
        <v>0</v>
      </c>
      <c r="N33" s="14">
        <f>(SUM(N28:N32)+N26+N31+N32)-N34</f>
        <v>0</v>
      </c>
      <c r="O33" s="5">
        <f t="shared" si="21"/>
        <v>0</v>
      </c>
      <c r="Q33" s="149" t="s">
        <v>33</v>
      </c>
      <c r="R33" s="152"/>
      <c r="S33" s="9">
        <f>(SUM(S28:S32)+S31+S32+S26)-S34</f>
        <v>0</v>
      </c>
      <c r="T33" s="12">
        <f>(SUM(T28:T32)+T26+T31+T32)-T34</f>
        <v>0</v>
      </c>
      <c r="U33" s="5">
        <f t="shared" si="22"/>
        <v>0</v>
      </c>
      <c r="V33" s="14">
        <f>(SUM(V28:V32)+V26+V31+V32)-V34</f>
        <v>0</v>
      </c>
      <c r="W33" s="5">
        <f t="shared" si="23"/>
        <v>0</v>
      </c>
      <c r="Y33" s="149" t="s">
        <v>33</v>
      </c>
      <c r="Z33" s="152"/>
      <c r="AA33" s="9">
        <f>(SUM(AA28:AA32)+AA31+AA32+AA26)-AA34</f>
        <v>0</v>
      </c>
      <c r="AB33" s="12">
        <f>(SUM(AB28:AB32)+AB26+AB31+AB32)-AB34</f>
        <v>0</v>
      </c>
      <c r="AC33" s="5">
        <f t="shared" si="24"/>
        <v>0</v>
      </c>
      <c r="AD33" s="14">
        <f>(SUM(AD28:AD32)+AD26+AD31+AD32)-AD34</f>
        <v>0</v>
      </c>
      <c r="AE33" s="5">
        <f t="shared" si="25"/>
        <v>0</v>
      </c>
      <c r="AG33" s="149" t="s">
        <v>33</v>
      </c>
      <c r="AH33" s="152"/>
      <c r="AI33" s="9">
        <f>(SUM(AI28:AI32)+AI31+AI32+AI26)-AI34</f>
        <v>0</v>
      </c>
      <c r="AJ33" s="12">
        <f>(SUM(AJ28:AJ32)+AJ26+AJ31+AJ32)-AJ34</f>
        <v>0</v>
      </c>
      <c r="AK33" s="5">
        <f t="shared" si="26"/>
        <v>0</v>
      </c>
      <c r="AL33" s="14">
        <f>(SUM(AL28:AL32)+AL26+AL31+AL32)-AL34</f>
        <v>0</v>
      </c>
      <c r="AM33" s="5">
        <f t="shared" si="27"/>
        <v>0</v>
      </c>
      <c r="AO33" s="149" t="s">
        <v>33</v>
      </c>
      <c r="AP33" s="152"/>
      <c r="AQ33" s="9">
        <f>(SUM(AQ28:AQ32)+AQ31+AQ32+AQ26)-AQ34</f>
        <v>0</v>
      </c>
      <c r="AR33" s="12">
        <f>(SUM(AR28:AR32)+AR26+AR31+AR32)-AR34</f>
        <v>0</v>
      </c>
      <c r="AS33" s="5">
        <f t="shared" si="28"/>
        <v>0</v>
      </c>
      <c r="AT33" s="14">
        <f>(SUM(AT28:AT32)+AT26+AT31+AT32)-AT34</f>
        <v>0</v>
      </c>
      <c r="AU33" s="5">
        <f t="shared" si="29"/>
        <v>0</v>
      </c>
      <c r="AW33" s="149" t="s">
        <v>33</v>
      </c>
      <c r="AX33" s="152"/>
      <c r="AY33" s="9">
        <f>(SUM(AY28:AY32)+AY31+AY32+AY26)-AY34</f>
        <v>0</v>
      </c>
      <c r="AZ33" s="12">
        <f>(SUM(AZ28:AZ32)+AZ26+AZ31+AZ32)-AZ34</f>
        <v>0</v>
      </c>
      <c r="BA33" s="5">
        <f t="shared" si="30"/>
        <v>0</v>
      </c>
      <c r="BB33" s="14">
        <f>(SUM(BB28:BB32)+BB26+BB31+BB32)-BB34</f>
        <v>0</v>
      </c>
      <c r="BC33" s="5">
        <f t="shared" si="31"/>
        <v>0</v>
      </c>
      <c r="BE33" s="149" t="s">
        <v>33</v>
      </c>
      <c r="BF33" s="152"/>
      <c r="BG33" s="9">
        <f>(SUM(BG28:BG32)+BG31+BG32+BG26)-BG34</f>
        <v>0</v>
      </c>
      <c r="BH33" s="12">
        <f>(SUM(BH28:BH32)+BH26+BH31+BH32)-BH34</f>
        <v>0</v>
      </c>
      <c r="BI33" s="5">
        <f t="shared" si="32"/>
        <v>0</v>
      </c>
      <c r="BJ33" s="14">
        <f>(SUM(BJ28:BJ32)+BJ26+BJ31+BJ32)-BJ34</f>
        <v>0</v>
      </c>
      <c r="BK33" s="5">
        <f t="shared" si="33"/>
        <v>0</v>
      </c>
      <c r="BM33" s="149" t="s">
        <v>33</v>
      </c>
      <c r="BN33" s="152"/>
      <c r="BO33" s="9">
        <f>(SUM(BO28:BO32)+BO31+BO32+BO26)-BO34</f>
        <v>0</v>
      </c>
      <c r="BP33" s="12">
        <f>(SUM(BP28:BP32)+BP26+BP31+BP32)-BP34</f>
        <v>0</v>
      </c>
      <c r="BQ33" s="5">
        <f t="shared" si="34"/>
        <v>0</v>
      </c>
      <c r="BR33" s="14">
        <f>(SUM(BR28:BR32)+BR26+BR31+BR32)-BR34</f>
        <v>0</v>
      </c>
      <c r="BS33" s="5">
        <f t="shared" si="35"/>
        <v>0</v>
      </c>
      <c r="BU33" s="149" t="s">
        <v>33</v>
      </c>
      <c r="BV33" s="152"/>
      <c r="BW33" s="9">
        <f>(SUM(BW28:BW32)+BW31+BW32+BW26)-BW34</f>
        <v>0</v>
      </c>
      <c r="BX33" s="12">
        <f>(SUM(BX28:BX32)+BX26+BX31+BX32)-BX34</f>
        <v>0</v>
      </c>
      <c r="BY33" s="5">
        <f t="shared" si="36"/>
        <v>0</v>
      </c>
      <c r="BZ33" s="14">
        <f>(SUM(BZ28:BZ32)+BZ26+BZ31+BZ32)-BZ34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L38:M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35">
    <cfRule type="containsText" dxfId="4169" priority="173" operator="containsText" text="1%">
      <formula>NOT(ISERROR(SEARCH("1%",C35)))</formula>
    </cfRule>
    <cfRule type="cellIs" dxfId="4168" priority="174" operator="between">
      <formula>1</formula>
      <formula>2</formula>
    </cfRule>
  </conditionalFormatting>
  <conditionalFormatting sqref="C34:D34 F34">
    <cfRule type="cellIs" dxfId="4167" priority="168" operator="greaterThan">
      <formula>0</formula>
    </cfRule>
  </conditionalFormatting>
  <conditionalFormatting sqref="C35:D35">
    <cfRule type="containsText" dxfId="4166" priority="170" operator="containsText" text="2">
      <formula>NOT(ISERROR(SEARCH("2",C35)))</formula>
    </cfRule>
    <cfRule type="containsText" dxfId="4165" priority="172" operator="containsText" text="1">
      <formula>NOT(ISERROR(SEARCH("1",C35)))</formula>
    </cfRule>
  </conditionalFormatting>
  <conditionalFormatting sqref="E4:E25">
    <cfRule type="cellIs" dxfId="4164" priority="166" operator="greaterThan">
      <formula>1.2</formula>
    </cfRule>
  </conditionalFormatting>
  <conditionalFormatting sqref="E4:E26 M4:M26 U4:U26 AC4:AC26 AK4:AK26 AS4:AS26 BA4:BA26 BI4:BI26 BQ4:BQ26 BY4:BY26">
    <cfRule type="cellIs" dxfId="4163" priority="165" operator="lessThan">
      <formula>-1.2</formula>
    </cfRule>
    <cfRule type="cellIs" dxfId="4162" priority="167" operator="greaterThan">
      <formula>1.5</formula>
    </cfRule>
  </conditionalFormatting>
  <conditionalFormatting sqref="E40:E49">
    <cfRule type="containsText" dxfId="4161" priority="57" operator="containsText" text="2">
      <formula>NOT(ISERROR(SEARCH("2",E40)))</formula>
    </cfRule>
    <cfRule type="containsText" dxfId="4160" priority="58" operator="containsText" text="3">
      <formula>NOT(ISERROR(SEARCH("3",E40)))</formula>
    </cfRule>
    <cfRule type="containsText" dxfId="4159" priority="59" operator="containsText" text="2">
      <formula>NOT(ISERROR(SEARCH("2",E40)))</formula>
    </cfRule>
    <cfRule type="containsText" dxfId="4158" priority="60" operator="containsText" text="1">
      <formula>NOT(ISERROR(SEARCH("1",E40)))</formula>
    </cfRule>
  </conditionalFormatting>
  <conditionalFormatting sqref="F35">
    <cfRule type="containsText" dxfId="4157" priority="169" operator="containsText" text="2">
      <formula>NOT(ISERROR(SEARCH("2",F35)))</formula>
    </cfRule>
    <cfRule type="containsText" dxfId="4156" priority="171" operator="containsText" text="1">
      <formula>NOT(ISERROR(SEARCH("1",F35)))</formula>
    </cfRule>
  </conditionalFormatting>
  <conditionalFormatting sqref="G4:G25">
    <cfRule type="cellIs" dxfId="4155" priority="163" operator="lessThan">
      <formula>-1.2</formula>
    </cfRule>
    <cfRule type="cellIs" dxfId="4154" priority="164" operator="greaterThan">
      <formula>1.2</formula>
    </cfRule>
  </conditionalFormatting>
  <conditionalFormatting sqref="H40:H49">
    <cfRule type="containsText" dxfId="4153" priority="61" operator="containsText" text="2">
      <formula>NOT(ISERROR(SEARCH("2",H40)))</formula>
    </cfRule>
    <cfRule type="containsText" dxfId="4152" priority="62" operator="containsText" text="3">
      <formula>NOT(ISERROR(SEARCH("3",H40)))</formula>
    </cfRule>
    <cfRule type="containsText" dxfId="4151" priority="63" operator="containsText" text="2">
      <formula>NOT(ISERROR(SEARCH("2",H40)))</formula>
    </cfRule>
    <cfRule type="containsText" dxfId="4150" priority="64" operator="containsText" text="1">
      <formula>NOT(ISERROR(SEARCH("1",H40)))</formula>
    </cfRule>
  </conditionalFormatting>
  <conditionalFormatting sqref="K35">
    <cfRule type="containsText" dxfId="4149" priority="161" operator="containsText" text="1%">
      <formula>NOT(ISERROR(SEARCH("1%",K35)))</formula>
    </cfRule>
    <cfRule type="cellIs" dxfId="4148" priority="162" operator="between">
      <formula>1</formula>
      <formula>2</formula>
    </cfRule>
  </conditionalFormatting>
  <conditionalFormatting sqref="K40:K49">
    <cfRule type="containsText" dxfId="4147" priority="65" operator="containsText" text="2">
      <formula>NOT(ISERROR(SEARCH("2",K40)))</formula>
    </cfRule>
    <cfRule type="containsText" dxfId="4146" priority="66" operator="containsText" text="3">
      <formula>NOT(ISERROR(SEARCH("3",K40)))</formula>
    </cfRule>
    <cfRule type="containsText" dxfId="4145" priority="67" operator="containsText" text="2">
      <formula>NOT(ISERROR(SEARCH("2",K40)))</formula>
    </cfRule>
    <cfRule type="containsText" dxfId="4144" priority="68" operator="containsText" text="1">
      <formula>NOT(ISERROR(SEARCH("1",K40)))</formula>
    </cfRule>
  </conditionalFormatting>
  <conditionalFormatting sqref="K34:L34 N34">
    <cfRule type="cellIs" dxfId="4143" priority="156" operator="greaterThan">
      <formula>0</formula>
    </cfRule>
  </conditionalFormatting>
  <conditionalFormatting sqref="K35:L35">
    <cfRule type="containsText" dxfId="4142" priority="158" operator="containsText" text="2">
      <formula>NOT(ISERROR(SEARCH("2",K35)))</formula>
    </cfRule>
    <cfRule type="containsText" dxfId="4141" priority="160" operator="containsText" text="1">
      <formula>NOT(ISERROR(SEARCH("1",K35)))</formula>
    </cfRule>
  </conditionalFormatting>
  <conditionalFormatting sqref="M4:M25">
    <cfRule type="cellIs" dxfId="4140" priority="155" operator="greaterThan">
      <formula>1.2</formula>
    </cfRule>
  </conditionalFormatting>
  <conditionalFormatting sqref="M40:M49">
    <cfRule type="containsText" dxfId="4139" priority="69" operator="containsText" text="2">
      <formula>NOT(ISERROR(SEARCH("2",M40)))</formula>
    </cfRule>
    <cfRule type="containsText" dxfId="4138" priority="70" operator="containsText" text="3">
      <formula>NOT(ISERROR(SEARCH("3",M40)))</formula>
    </cfRule>
    <cfRule type="containsText" dxfId="4137" priority="71" operator="containsText" text="2">
      <formula>NOT(ISERROR(SEARCH("2",M40)))</formula>
    </cfRule>
    <cfRule type="containsText" dxfId="4136" priority="72" operator="containsText" text="1">
      <formula>NOT(ISERROR(SEARCH("1",M40)))</formula>
    </cfRule>
  </conditionalFormatting>
  <conditionalFormatting sqref="N35">
    <cfRule type="containsText" dxfId="4135" priority="157" operator="containsText" text="2">
      <formula>NOT(ISERROR(SEARCH("2",N35)))</formula>
    </cfRule>
    <cfRule type="containsText" dxfId="4134" priority="159" operator="containsText" text="1">
      <formula>NOT(ISERROR(SEARCH("1",N35)))</formula>
    </cfRule>
  </conditionalFormatting>
  <conditionalFormatting sqref="O4:O25">
    <cfRule type="cellIs" dxfId="4133" priority="153" operator="lessThan">
      <formula>-1.2</formula>
    </cfRule>
    <cfRule type="cellIs" dxfId="4132" priority="154" operator="greaterThan">
      <formula>1.2</formula>
    </cfRule>
  </conditionalFormatting>
  <conditionalFormatting sqref="U4:U25">
    <cfRule type="cellIs" dxfId="4126" priority="145" operator="greaterThan">
      <formula>1.2</formula>
    </cfRule>
  </conditionalFormatting>
  <conditionalFormatting sqref="W4:W25">
    <cfRule type="cellIs" dxfId="4123" priority="143" operator="lessThan">
      <formula>-1.2</formula>
    </cfRule>
    <cfRule type="cellIs" dxfId="4122" priority="144" operator="greaterThan">
      <formula>1.2</formula>
    </cfRule>
  </conditionalFormatting>
  <conditionalFormatting sqref="AC4:AC25">
    <cfRule type="cellIs" dxfId="4116" priority="135" operator="greaterThan">
      <formula>1.2</formula>
    </cfRule>
  </conditionalFormatting>
  <conditionalFormatting sqref="AE4:AE25">
    <cfRule type="cellIs" dxfId="4113" priority="133" operator="lessThan">
      <formula>-1.2</formula>
    </cfRule>
    <cfRule type="cellIs" dxfId="4112" priority="134" operator="greaterThan">
      <formula>1.2</formula>
    </cfRule>
  </conditionalFormatting>
  <conditionalFormatting sqref="AK4:AK25">
    <cfRule type="cellIs" dxfId="4106" priority="125" operator="greaterThan">
      <formula>1.2</formula>
    </cfRule>
  </conditionalFormatting>
  <conditionalFormatting sqref="AM4:AM25">
    <cfRule type="cellIs" dxfId="4103" priority="123" operator="lessThan">
      <formula>-1.2</formula>
    </cfRule>
    <cfRule type="cellIs" dxfId="4102" priority="124" operator="greaterThan">
      <formula>1.2</formula>
    </cfRule>
  </conditionalFormatting>
  <conditionalFormatting sqref="AS4:AS25">
    <cfRule type="cellIs" dxfId="4096" priority="115" operator="greaterThan">
      <formula>1.2</formula>
    </cfRule>
  </conditionalFormatting>
  <conditionalFormatting sqref="AU4:AU25">
    <cfRule type="cellIs" dxfId="4093" priority="113" operator="lessThan">
      <formula>-1.2</formula>
    </cfRule>
    <cfRule type="cellIs" dxfId="4092" priority="114" operator="greaterThan">
      <formula>1.2</formula>
    </cfRule>
  </conditionalFormatting>
  <conditionalFormatting sqref="BA4:BA25">
    <cfRule type="cellIs" dxfId="4086" priority="105" operator="greaterThan">
      <formula>1.2</formula>
    </cfRule>
  </conditionalFormatting>
  <conditionalFormatting sqref="BC4:BC25">
    <cfRule type="cellIs" dxfId="4083" priority="103" operator="lessThan">
      <formula>-1.2</formula>
    </cfRule>
    <cfRule type="cellIs" dxfId="4082" priority="104" operator="greaterThan">
      <formula>1.2</formula>
    </cfRule>
  </conditionalFormatting>
  <conditionalFormatting sqref="BI4:BI25">
    <cfRule type="cellIs" dxfId="4076" priority="95" operator="greaterThan">
      <formula>1.2</formula>
    </cfRule>
  </conditionalFormatting>
  <conditionalFormatting sqref="BK4:BK25">
    <cfRule type="cellIs" dxfId="4073" priority="93" operator="lessThan">
      <formula>-1.2</formula>
    </cfRule>
    <cfRule type="cellIs" dxfId="4072" priority="94" operator="greaterThan">
      <formula>1.2</formula>
    </cfRule>
  </conditionalFormatting>
  <conditionalFormatting sqref="BQ4:BQ25">
    <cfRule type="cellIs" dxfId="4066" priority="85" operator="greaterThan">
      <formula>1.2</formula>
    </cfRule>
  </conditionalFormatting>
  <conditionalFormatting sqref="BS4:BS25">
    <cfRule type="cellIs" dxfId="4063" priority="83" operator="lessThan">
      <formula>-1.2</formula>
    </cfRule>
    <cfRule type="cellIs" dxfId="4062" priority="84" operator="greaterThan">
      <formula>1.2</formula>
    </cfRule>
  </conditionalFormatting>
  <conditionalFormatting sqref="BY4:BY25">
    <cfRule type="cellIs" dxfId="4056" priority="75" operator="greaterThan">
      <formula>1.2</formula>
    </cfRule>
  </conditionalFormatting>
  <conditionalFormatting sqref="CA4:CA25">
    <cfRule type="cellIs" dxfId="4053" priority="73" operator="lessThan">
      <formula>-1.2</formula>
    </cfRule>
    <cfRule type="cellIs" dxfId="4052" priority="74" operator="greaterThan">
      <formula>1.2</formula>
    </cfRule>
  </conditionalFormatting>
  <conditionalFormatting sqref="S35">
    <cfRule type="containsText" dxfId="4048" priority="55" operator="containsText" text="1%">
      <formula>NOT(ISERROR(SEARCH("1%",S35)))</formula>
    </cfRule>
    <cfRule type="cellIs" dxfId="4047" priority="56" operator="between">
      <formula>1</formula>
      <formula>2</formula>
    </cfRule>
  </conditionalFormatting>
  <conditionalFormatting sqref="S34:T34 V34">
    <cfRule type="cellIs" dxfId="4046" priority="50" operator="greaterThan">
      <formula>0</formula>
    </cfRule>
  </conditionalFormatting>
  <conditionalFormatting sqref="S35:T35">
    <cfRule type="containsText" dxfId="4045" priority="52" operator="containsText" text="2">
      <formula>NOT(ISERROR(SEARCH("2",S35)))</formula>
    </cfRule>
    <cfRule type="containsText" dxfId="4044" priority="54" operator="containsText" text="1">
      <formula>NOT(ISERROR(SEARCH("1",S35)))</formula>
    </cfRule>
  </conditionalFormatting>
  <conditionalFormatting sqref="V35">
    <cfRule type="containsText" dxfId="4043" priority="51" operator="containsText" text="2">
      <formula>NOT(ISERROR(SEARCH("2",V35)))</formula>
    </cfRule>
    <cfRule type="containsText" dxfId="4042" priority="53" operator="containsText" text="1">
      <formula>NOT(ISERROR(SEARCH("1",V35)))</formula>
    </cfRule>
  </conditionalFormatting>
  <conditionalFormatting sqref="AA35">
    <cfRule type="containsText" dxfId="4041" priority="48" operator="containsText" text="1%">
      <formula>NOT(ISERROR(SEARCH("1%",AA35)))</formula>
    </cfRule>
    <cfRule type="cellIs" dxfId="4040" priority="49" operator="between">
      <formula>1</formula>
      <formula>2</formula>
    </cfRule>
  </conditionalFormatting>
  <conditionalFormatting sqref="AA34:AB34 AD34">
    <cfRule type="cellIs" dxfId="4039" priority="43" operator="greaterThan">
      <formula>0</formula>
    </cfRule>
  </conditionalFormatting>
  <conditionalFormatting sqref="AA35:AB35">
    <cfRule type="containsText" dxfId="4038" priority="45" operator="containsText" text="2">
      <formula>NOT(ISERROR(SEARCH("2",AA35)))</formula>
    </cfRule>
    <cfRule type="containsText" dxfId="4037" priority="47" operator="containsText" text="1">
      <formula>NOT(ISERROR(SEARCH("1",AA35)))</formula>
    </cfRule>
  </conditionalFormatting>
  <conditionalFormatting sqref="AD35">
    <cfRule type="containsText" dxfId="4036" priority="44" operator="containsText" text="2">
      <formula>NOT(ISERROR(SEARCH("2",AD35)))</formula>
    </cfRule>
    <cfRule type="containsText" dxfId="4035" priority="46" operator="containsText" text="1">
      <formula>NOT(ISERROR(SEARCH("1",AD35)))</formula>
    </cfRule>
  </conditionalFormatting>
  <conditionalFormatting sqref="AI35">
    <cfRule type="containsText" dxfId="4034" priority="41" operator="containsText" text="1%">
      <formula>NOT(ISERROR(SEARCH("1%",AI35)))</formula>
    </cfRule>
    <cfRule type="cellIs" dxfId="4033" priority="42" operator="between">
      <formula>1</formula>
      <formula>2</formula>
    </cfRule>
  </conditionalFormatting>
  <conditionalFormatting sqref="AI34:AJ34 AL34">
    <cfRule type="cellIs" dxfId="4032" priority="36" operator="greaterThan">
      <formula>0</formula>
    </cfRule>
  </conditionalFormatting>
  <conditionalFormatting sqref="AI35:AJ35">
    <cfRule type="containsText" dxfId="4031" priority="38" operator="containsText" text="2">
      <formula>NOT(ISERROR(SEARCH("2",AI35)))</formula>
    </cfRule>
    <cfRule type="containsText" dxfId="4030" priority="40" operator="containsText" text="1">
      <formula>NOT(ISERROR(SEARCH("1",AI35)))</formula>
    </cfRule>
  </conditionalFormatting>
  <conditionalFormatting sqref="AL35">
    <cfRule type="containsText" dxfId="4029" priority="37" operator="containsText" text="2">
      <formula>NOT(ISERROR(SEARCH("2",AL35)))</formula>
    </cfRule>
    <cfRule type="containsText" dxfId="4028" priority="39" operator="containsText" text="1">
      <formula>NOT(ISERROR(SEARCH("1",AL35)))</formula>
    </cfRule>
  </conditionalFormatting>
  <conditionalFormatting sqref="AQ35">
    <cfRule type="containsText" dxfId="4027" priority="34" operator="containsText" text="1%">
      <formula>NOT(ISERROR(SEARCH("1%",AQ35)))</formula>
    </cfRule>
    <cfRule type="cellIs" dxfId="4026" priority="35" operator="between">
      <formula>1</formula>
      <formula>2</formula>
    </cfRule>
  </conditionalFormatting>
  <conditionalFormatting sqref="AQ34:AR34 AT34">
    <cfRule type="cellIs" dxfId="4025" priority="29" operator="greaterThan">
      <formula>0</formula>
    </cfRule>
  </conditionalFormatting>
  <conditionalFormatting sqref="AQ35:AR35">
    <cfRule type="containsText" dxfId="4024" priority="31" operator="containsText" text="2">
      <formula>NOT(ISERROR(SEARCH("2",AQ35)))</formula>
    </cfRule>
    <cfRule type="containsText" dxfId="4023" priority="33" operator="containsText" text="1">
      <formula>NOT(ISERROR(SEARCH("1",AQ35)))</formula>
    </cfRule>
  </conditionalFormatting>
  <conditionalFormatting sqref="AT35">
    <cfRule type="containsText" dxfId="4022" priority="30" operator="containsText" text="2">
      <formula>NOT(ISERROR(SEARCH("2",AT35)))</formula>
    </cfRule>
    <cfRule type="containsText" dxfId="4021" priority="32" operator="containsText" text="1">
      <formula>NOT(ISERROR(SEARCH("1",AT35)))</formula>
    </cfRule>
  </conditionalFormatting>
  <conditionalFormatting sqref="AY35">
    <cfRule type="containsText" dxfId="4020" priority="27" operator="containsText" text="1%">
      <formula>NOT(ISERROR(SEARCH("1%",AY35)))</formula>
    </cfRule>
    <cfRule type="cellIs" dxfId="4019" priority="28" operator="between">
      <formula>1</formula>
      <formula>2</formula>
    </cfRule>
  </conditionalFormatting>
  <conditionalFormatting sqref="AY34:AZ34 BB34">
    <cfRule type="cellIs" dxfId="4018" priority="22" operator="greaterThan">
      <formula>0</formula>
    </cfRule>
  </conditionalFormatting>
  <conditionalFormatting sqref="AY35:AZ35">
    <cfRule type="containsText" dxfId="4017" priority="24" operator="containsText" text="2">
      <formula>NOT(ISERROR(SEARCH("2",AY35)))</formula>
    </cfRule>
    <cfRule type="containsText" dxfId="4016" priority="26" operator="containsText" text="1">
      <formula>NOT(ISERROR(SEARCH("1",AY35)))</formula>
    </cfRule>
  </conditionalFormatting>
  <conditionalFormatting sqref="BB35">
    <cfRule type="containsText" dxfId="4015" priority="23" operator="containsText" text="2">
      <formula>NOT(ISERROR(SEARCH("2",BB35)))</formula>
    </cfRule>
    <cfRule type="containsText" dxfId="4014" priority="25" operator="containsText" text="1">
      <formula>NOT(ISERROR(SEARCH("1",BB35)))</formula>
    </cfRule>
  </conditionalFormatting>
  <conditionalFormatting sqref="BG35">
    <cfRule type="containsText" dxfId="4013" priority="20" operator="containsText" text="1%">
      <formula>NOT(ISERROR(SEARCH("1%",BG35)))</formula>
    </cfRule>
    <cfRule type="cellIs" dxfId="4012" priority="21" operator="between">
      <formula>1</formula>
      <formula>2</formula>
    </cfRule>
  </conditionalFormatting>
  <conditionalFormatting sqref="BG34:BH34 BJ34">
    <cfRule type="cellIs" dxfId="4011" priority="15" operator="greaterThan">
      <formula>0</formula>
    </cfRule>
  </conditionalFormatting>
  <conditionalFormatting sqref="BG35:BH35">
    <cfRule type="containsText" dxfId="4010" priority="17" operator="containsText" text="2">
      <formula>NOT(ISERROR(SEARCH("2",BG35)))</formula>
    </cfRule>
    <cfRule type="containsText" dxfId="4009" priority="19" operator="containsText" text="1">
      <formula>NOT(ISERROR(SEARCH("1",BG35)))</formula>
    </cfRule>
  </conditionalFormatting>
  <conditionalFormatting sqref="BJ35">
    <cfRule type="containsText" dxfId="4008" priority="16" operator="containsText" text="2">
      <formula>NOT(ISERROR(SEARCH("2",BJ35)))</formula>
    </cfRule>
    <cfRule type="containsText" dxfId="4007" priority="18" operator="containsText" text="1">
      <formula>NOT(ISERROR(SEARCH("1",BJ35)))</formula>
    </cfRule>
  </conditionalFormatting>
  <conditionalFormatting sqref="BO35">
    <cfRule type="containsText" dxfId="4006" priority="13" operator="containsText" text="1%">
      <formula>NOT(ISERROR(SEARCH("1%",BO35)))</formula>
    </cfRule>
    <cfRule type="cellIs" dxfId="4005" priority="14" operator="between">
      <formula>1</formula>
      <formula>2</formula>
    </cfRule>
  </conditionalFormatting>
  <conditionalFormatting sqref="BO34:BP34 BR34">
    <cfRule type="cellIs" dxfId="4004" priority="8" operator="greaterThan">
      <formula>0</formula>
    </cfRule>
  </conditionalFormatting>
  <conditionalFormatting sqref="BO35:BP35">
    <cfRule type="containsText" dxfId="4003" priority="10" operator="containsText" text="2">
      <formula>NOT(ISERROR(SEARCH("2",BO35)))</formula>
    </cfRule>
    <cfRule type="containsText" dxfId="4002" priority="12" operator="containsText" text="1">
      <formula>NOT(ISERROR(SEARCH("1",BO35)))</formula>
    </cfRule>
  </conditionalFormatting>
  <conditionalFormatting sqref="BR35">
    <cfRule type="containsText" dxfId="4001" priority="9" operator="containsText" text="2">
      <formula>NOT(ISERROR(SEARCH("2",BR35)))</formula>
    </cfRule>
    <cfRule type="containsText" dxfId="4000" priority="11" operator="containsText" text="1">
      <formula>NOT(ISERROR(SEARCH("1",BR35)))</formula>
    </cfRule>
  </conditionalFormatting>
  <conditionalFormatting sqref="BW35">
    <cfRule type="containsText" dxfId="3999" priority="6" operator="containsText" text="1%">
      <formula>NOT(ISERROR(SEARCH("1%",BW35)))</formula>
    </cfRule>
    <cfRule type="cellIs" dxfId="3998" priority="7" operator="between">
      <formula>1</formula>
      <formula>2</formula>
    </cfRule>
  </conditionalFormatting>
  <conditionalFormatting sqref="BW34:BX34 BZ34">
    <cfRule type="cellIs" dxfId="3997" priority="1" operator="greaterThan">
      <formula>0</formula>
    </cfRule>
  </conditionalFormatting>
  <conditionalFormatting sqref="BW35:BX35">
    <cfRule type="containsText" dxfId="3996" priority="3" operator="containsText" text="2">
      <formula>NOT(ISERROR(SEARCH("2",BW35)))</formula>
    </cfRule>
    <cfRule type="containsText" dxfId="3995" priority="5" operator="containsText" text="1">
      <formula>NOT(ISERROR(SEARCH("1",BW35)))</formula>
    </cfRule>
  </conditionalFormatting>
  <conditionalFormatting sqref="BZ35">
    <cfRule type="containsText" dxfId="3994" priority="2" operator="containsText" text="2">
      <formula>NOT(ISERROR(SEARCH("2",BZ35)))</formula>
    </cfRule>
    <cfRule type="containsText" dxfId="3993" priority="4" operator="containsText" text="1">
      <formula>NOT(ISERROR(SEARCH("1",BZ35)))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139AA-1ED6-BA44-8A8E-28BF0B506F64}">
  <dimension ref="A1:CA49"/>
  <sheetViews>
    <sheetView topLeftCell="BR1" workbookViewId="0">
      <selection activeCell="BW26" sqref="BW26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49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807" priority="126" operator="containsText" text="1%">
      <formula>NOT(ISERROR(SEARCH("1%",C35)))</formula>
    </cfRule>
    <cfRule type="cellIs" dxfId="1806" priority="127" operator="between">
      <formula>1</formula>
      <formula>2</formula>
    </cfRule>
  </conditionalFormatting>
  <conditionalFormatting sqref="C34:D34 F34">
    <cfRule type="cellIs" dxfId="1805" priority="121" operator="greaterThan">
      <formula>0</formula>
    </cfRule>
  </conditionalFormatting>
  <conditionalFormatting sqref="C35:D35">
    <cfRule type="containsText" dxfId="1804" priority="123" operator="containsText" text="2">
      <formula>NOT(ISERROR(SEARCH("2",C35)))</formula>
    </cfRule>
    <cfRule type="containsText" dxfId="1803" priority="125" operator="containsText" text="1">
      <formula>NOT(ISERROR(SEARCH("1",C35)))</formula>
    </cfRule>
  </conditionalFormatting>
  <conditionalFormatting sqref="E4:E25">
    <cfRule type="cellIs" dxfId="1802" priority="119" operator="greaterThan">
      <formula>1.2</formula>
    </cfRule>
  </conditionalFormatting>
  <conditionalFormatting sqref="E4:E26 M4:M26 U4:U26 AC4:AC26 AK4:AK26 AS4:AS26 BA4:BA26 BI4:BI26 BQ4:BQ26 BY4:BY26">
    <cfRule type="cellIs" dxfId="1801" priority="120" operator="greaterThan">
      <formula>1.5</formula>
    </cfRule>
  </conditionalFormatting>
  <conditionalFormatting sqref="E4:E26">
    <cfRule type="cellIs" dxfId="1800" priority="118" operator="lessThan">
      <formula>-1.2</formula>
    </cfRule>
  </conditionalFormatting>
  <conditionalFormatting sqref="E40:E49">
    <cfRule type="containsText" dxfId="1799" priority="1" operator="containsText" text="2">
      <formula>NOT(ISERROR(SEARCH("2",E40)))</formula>
    </cfRule>
    <cfRule type="containsText" dxfId="1798" priority="2" operator="containsText" text="3">
      <formula>NOT(ISERROR(SEARCH("3",E40)))</formula>
    </cfRule>
    <cfRule type="containsText" dxfId="1797" priority="3" operator="containsText" text="2">
      <formula>NOT(ISERROR(SEARCH("2",E40)))</formula>
    </cfRule>
    <cfRule type="containsText" dxfId="1796" priority="4" operator="containsText" text="1">
      <formula>NOT(ISERROR(SEARCH("1",E40)))</formula>
    </cfRule>
  </conditionalFormatting>
  <conditionalFormatting sqref="F35">
    <cfRule type="containsText" dxfId="1795" priority="122" operator="containsText" text="2">
      <formula>NOT(ISERROR(SEARCH("2",F35)))</formula>
    </cfRule>
    <cfRule type="containsText" dxfId="1794" priority="124" operator="containsText" text="1">
      <formula>NOT(ISERROR(SEARCH("1",F35)))</formula>
    </cfRule>
  </conditionalFormatting>
  <conditionalFormatting sqref="G4:G25">
    <cfRule type="cellIs" dxfId="1793" priority="116" operator="lessThan">
      <formula>-1.2</formula>
    </cfRule>
    <cfRule type="cellIs" dxfId="1792" priority="117" operator="greaterThan">
      <formula>1.2</formula>
    </cfRule>
  </conditionalFormatting>
  <conditionalFormatting sqref="H40:H49">
    <cfRule type="containsText" dxfId="1791" priority="5" operator="containsText" text="2">
      <formula>NOT(ISERROR(SEARCH("2",H40)))</formula>
    </cfRule>
    <cfRule type="containsText" dxfId="1790" priority="6" operator="containsText" text="3">
      <formula>NOT(ISERROR(SEARCH("3",H40)))</formula>
    </cfRule>
    <cfRule type="containsText" dxfId="1789" priority="7" operator="containsText" text="2">
      <formula>NOT(ISERROR(SEARCH("2",H40)))</formula>
    </cfRule>
    <cfRule type="containsText" dxfId="1788" priority="8" operator="containsText" text="1">
      <formula>NOT(ISERROR(SEARCH("1",H40)))</formula>
    </cfRule>
  </conditionalFormatting>
  <conditionalFormatting sqref="K35">
    <cfRule type="containsText" dxfId="1787" priority="114" operator="containsText" text="1%">
      <formula>NOT(ISERROR(SEARCH("1%",K35)))</formula>
    </cfRule>
    <cfRule type="cellIs" dxfId="1786" priority="115" operator="between">
      <formula>1</formula>
      <formula>2</formula>
    </cfRule>
  </conditionalFormatting>
  <conditionalFormatting sqref="K40:K49">
    <cfRule type="containsText" dxfId="1785" priority="9" operator="containsText" text="2">
      <formula>NOT(ISERROR(SEARCH("2",K40)))</formula>
    </cfRule>
    <cfRule type="containsText" dxfId="1784" priority="10" operator="containsText" text="3">
      <formula>NOT(ISERROR(SEARCH("3",K40)))</formula>
    </cfRule>
    <cfRule type="containsText" dxfId="1783" priority="11" operator="containsText" text="2">
      <formula>NOT(ISERROR(SEARCH("2",K40)))</formula>
    </cfRule>
    <cfRule type="containsText" dxfId="1782" priority="12" operator="containsText" text="1">
      <formula>NOT(ISERROR(SEARCH("1",K40)))</formula>
    </cfRule>
  </conditionalFormatting>
  <conditionalFormatting sqref="K34:L34 N34">
    <cfRule type="cellIs" dxfId="1781" priority="109" operator="greaterThan">
      <formula>0</formula>
    </cfRule>
  </conditionalFormatting>
  <conditionalFormatting sqref="K35:L35">
    <cfRule type="containsText" dxfId="1780" priority="111" operator="containsText" text="2">
      <formula>NOT(ISERROR(SEARCH("2",K35)))</formula>
    </cfRule>
    <cfRule type="containsText" dxfId="1779" priority="113" operator="containsText" text="1">
      <formula>NOT(ISERROR(SEARCH("1",K35)))</formula>
    </cfRule>
  </conditionalFormatting>
  <conditionalFormatting sqref="M4:M25">
    <cfRule type="cellIs" dxfId="1778" priority="108" operator="greaterThan">
      <formula>1.2</formula>
    </cfRule>
  </conditionalFormatting>
  <conditionalFormatting sqref="M4:M26">
    <cfRule type="cellIs" dxfId="1777" priority="107" operator="lessThan">
      <formula>-1.2</formula>
    </cfRule>
  </conditionalFormatting>
  <conditionalFormatting sqref="M40:M49">
    <cfRule type="containsText" dxfId="1776" priority="13" operator="containsText" text="2">
      <formula>NOT(ISERROR(SEARCH("2",M40)))</formula>
    </cfRule>
    <cfRule type="containsText" dxfId="1775" priority="14" operator="containsText" text="3">
      <formula>NOT(ISERROR(SEARCH("3",M40)))</formula>
    </cfRule>
    <cfRule type="containsText" dxfId="1774" priority="15" operator="containsText" text="2">
      <formula>NOT(ISERROR(SEARCH("2",M40)))</formula>
    </cfRule>
    <cfRule type="containsText" dxfId="1773" priority="16" operator="containsText" text="1">
      <formula>NOT(ISERROR(SEARCH("1",M40)))</formula>
    </cfRule>
  </conditionalFormatting>
  <conditionalFormatting sqref="N35">
    <cfRule type="containsText" dxfId="1772" priority="110" operator="containsText" text="2">
      <formula>NOT(ISERROR(SEARCH("2",N35)))</formula>
    </cfRule>
    <cfRule type="containsText" dxfId="1771" priority="112" operator="containsText" text="1">
      <formula>NOT(ISERROR(SEARCH("1",N35)))</formula>
    </cfRule>
  </conditionalFormatting>
  <conditionalFormatting sqref="O4:O25">
    <cfRule type="cellIs" dxfId="1770" priority="105" operator="lessThan">
      <formula>-1.2</formula>
    </cfRule>
    <cfRule type="cellIs" dxfId="1769" priority="106" operator="greaterThan">
      <formula>1.2</formula>
    </cfRule>
  </conditionalFormatting>
  <conditionalFormatting sqref="S35">
    <cfRule type="containsText" dxfId="1768" priority="103" operator="containsText" text="1%">
      <formula>NOT(ISERROR(SEARCH("1%",S35)))</formula>
    </cfRule>
    <cfRule type="cellIs" dxfId="1767" priority="104" operator="between">
      <formula>1</formula>
      <formula>2</formula>
    </cfRule>
  </conditionalFormatting>
  <conditionalFormatting sqref="S34:T34 V34">
    <cfRule type="cellIs" dxfId="1766" priority="98" operator="greaterThan">
      <formula>0</formula>
    </cfRule>
  </conditionalFormatting>
  <conditionalFormatting sqref="S35:T35">
    <cfRule type="containsText" dxfId="1765" priority="100" operator="containsText" text="2">
      <formula>NOT(ISERROR(SEARCH("2",S35)))</formula>
    </cfRule>
    <cfRule type="containsText" dxfId="1764" priority="102" operator="containsText" text="1">
      <formula>NOT(ISERROR(SEARCH("1",S35)))</formula>
    </cfRule>
  </conditionalFormatting>
  <conditionalFormatting sqref="U4:U25">
    <cfRule type="cellIs" dxfId="1763" priority="97" operator="greaterThan">
      <formula>1.2</formula>
    </cfRule>
  </conditionalFormatting>
  <conditionalFormatting sqref="U4:U26">
    <cfRule type="cellIs" dxfId="1762" priority="96" operator="lessThan">
      <formula>-1.2</formula>
    </cfRule>
  </conditionalFormatting>
  <conditionalFormatting sqref="V35">
    <cfRule type="containsText" dxfId="1761" priority="99" operator="containsText" text="2">
      <formula>NOT(ISERROR(SEARCH("2",V35)))</formula>
    </cfRule>
    <cfRule type="containsText" dxfId="1760" priority="101" operator="containsText" text="1">
      <formula>NOT(ISERROR(SEARCH("1",V35)))</formula>
    </cfRule>
  </conditionalFormatting>
  <conditionalFormatting sqref="W4:W25">
    <cfRule type="cellIs" dxfId="1759" priority="94" operator="lessThan">
      <formula>-1.2</formula>
    </cfRule>
    <cfRule type="cellIs" dxfId="1758" priority="95" operator="greaterThan">
      <formula>1.2</formula>
    </cfRule>
  </conditionalFormatting>
  <conditionalFormatting sqref="AA35">
    <cfRule type="containsText" dxfId="1757" priority="92" operator="containsText" text="1%">
      <formula>NOT(ISERROR(SEARCH("1%",AA35)))</formula>
    </cfRule>
    <cfRule type="cellIs" dxfId="1756" priority="93" operator="between">
      <formula>1</formula>
      <formula>2</formula>
    </cfRule>
  </conditionalFormatting>
  <conditionalFormatting sqref="AA34:AB34 AD34">
    <cfRule type="cellIs" dxfId="1755" priority="87" operator="greaterThan">
      <formula>0</formula>
    </cfRule>
  </conditionalFormatting>
  <conditionalFormatting sqref="AA35:AB35">
    <cfRule type="containsText" dxfId="1754" priority="89" operator="containsText" text="2">
      <formula>NOT(ISERROR(SEARCH("2",AA35)))</formula>
    </cfRule>
    <cfRule type="containsText" dxfId="1753" priority="91" operator="containsText" text="1">
      <formula>NOT(ISERROR(SEARCH("1",AA35)))</formula>
    </cfRule>
  </conditionalFormatting>
  <conditionalFormatting sqref="AC4:AC25">
    <cfRule type="cellIs" dxfId="1752" priority="86" operator="greaterThan">
      <formula>1.2</formula>
    </cfRule>
  </conditionalFormatting>
  <conditionalFormatting sqref="AC4:AC26">
    <cfRule type="cellIs" dxfId="1751" priority="85" operator="lessThan">
      <formula>-1.2</formula>
    </cfRule>
  </conditionalFormatting>
  <conditionalFormatting sqref="AD35">
    <cfRule type="containsText" dxfId="1750" priority="88" operator="containsText" text="2">
      <formula>NOT(ISERROR(SEARCH("2",AD35)))</formula>
    </cfRule>
    <cfRule type="containsText" dxfId="1749" priority="90" operator="containsText" text="1">
      <formula>NOT(ISERROR(SEARCH("1",AD35)))</formula>
    </cfRule>
  </conditionalFormatting>
  <conditionalFormatting sqref="AE4:AE25">
    <cfRule type="cellIs" dxfId="1748" priority="83" operator="lessThan">
      <formula>-1.2</formula>
    </cfRule>
    <cfRule type="cellIs" dxfId="1747" priority="84" operator="greaterThan">
      <formula>1.2</formula>
    </cfRule>
  </conditionalFormatting>
  <conditionalFormatting sqref="AI35">
    <cfRule type="containsText" dxfId="1746" priority="81" operator="containsText" text="1%">
      <formula>NOT(ISERROR(SEARCH("1%",AI35)))</formula>
    </cfRule>
    <cfRule type="cellIs" dxfId="1745" priority="82" operator="between">
      <formula>1</formula>
      <formula>2</formula>
    </cfRule>
  </conditionalFormatting>
  <conditionalFormatting sqref="AI34:AJ34 AL34">
    <cfRule type="cellIs" dxfId="1744" priority="76" operator="greaterThan">
      <formula>0</formula>
    </cfRule>
  </conditionalFormatting>
  <conditionalFormatting sqref="AI35:AJ35">
    <cfRule type="containsText" dxfId="1743" priority="78" operator="containsText" text="2">
      <formula>NOT(ISERROR(SEARCH("2",AI35)))</formula>
    </cfRule>
    <cfRule type="containsText" dxfId="1742" priority="80" operator="containsText" text="1">
      <formula>NOT(ISERROR(SEARCH("1",AI35)))</formula>
    </cfRule>
  </conditionalFormatting>
  <conditionalFormatting sqref="AK4:AK25">
    <cfRule type="cellIs" dxfId="1741" priority="75" operator="greaterThan">
      <formula>1.2</formula>
    </cfRule>
  </conditionalFormatting>
  <conditionalFormatting sqref="AK4:AK26">
    <cfRule type="cellIs" dxfId="1740" priority="74" operator="lessThan">
      <formula>-1.2</formula>
    </cfRule>
  </conditionalFormatting>
  <conditionalFormatting sqref="AL35">
    <cfRule type="containsText" dxfId="1739" priority="77" operator="containsText" text="2">
      <formula>NOT(ISERROR(SEARCH("2",AL35)))</formula>
    </cfRule>
    <cfRule type="containsText" dxfId="1738" priority="79" operator="containsText" text="1">
      <formula>NOT(ISERROR(SEARCH("1",AL35)))</formula>
    </cfRule>
  </conditionalFormatting>
  <conditionalFormatting sqref="AM4:AM25">
    <cfRule type="cellIs" dxfId="1737" priority="72" operator="lessThan">
      <formula>-1.2</formula>
    </cfRule>
    <cfRule type="cellIs" dxfId="1736" priority="73" operator="greaterThan">
      <formula>1.2</formula>
    </cfRule>
  </conditionalFormatting>
  <conditionalFormatting sqref="AQ35">
    <cfRule type="containsText" dxfId="1735" priority="70" operator="containsText" text="1%">
      <formula>NOT(ISERROR(SEARCH("1%",AQ35)))</formula>
    </cfRule>
    <cfRule type="cellIs" dxfId="1734" priority="71" operator="between">
      <formula>1</formula>
      <formula>2</formula>
    </cfRule>
  </conditionalFormatting>
  <conditionalFormatting sqref="AQ34:AR34 AT34">
    <cfRule type="cellIs" dxfId="1733" priority="65" operator="greaterThan">
      <formula>0</formula>
    </cfRule>
  </conditionalFormatting>
  <conditionalFormatting sqref="AQ35:AR35">
    <cfRule type="containsText" dxfId="1732" priority="67" operator="containsText" text="2">
      <formula>NOT(ISERROR(SEARCH("2",AQ35)))</formula>
    </cfRule>
    <cfRule type="containsText" dxfId="1731" priority="69" operator="containsText" text="1">
      <formula>NOT(ISERROR(SEARCH("1",AQ35)))</formula>
    </cfRule>
  </conditionalFormatting>
  <conditionalFormatting sqref="AS4:AS25">
    <cfRule type="cellIs" dxfId="1730" priority="64" operator="greaterThan">
      <formula>1.2</formula>
    </cfRule>
  </conditionalFormatting>
  <conditionalFormatting sqref="AS4:AS26">
    <cfRule type="cellIs" dxfId="1729" priority="63" operator="lessThan">
      <formula>-1.2</formula>
    </cfRule>
  </conditionalFormatting>
  <conditionalFormatting sqref="AT35">
    <cfRule type="containsText" dxfId="1728" priority="66" operator="containsText" text="2">
      <formula>NOT(ISERROR(SEARCH("2",AT35)))</formula>
    </cfRule>
    <cfRule type="containsText" dxfId="1727" priority="68" operator="containsText" text="1">
      <formula>NOT(ISERROR(SEARCH("1",AT35)))</formula>
    </cfRule>
  </conditionalFormatting>
  <conditionalFormatting sqref="AU4:AU25">
    <cfRule type="cellIs" dxfId="1726" priority="61" operator="lessThan">
      <formula>-1.2</formula>
    </cfRule>
    <cfRule type="cellIs" dxfId="1725" priority="62" operator="greaterThan">
      <formula>1.2</formula>
    </cfRule>
  </conditionalFormatting>
  <conditionalFormatting sqref="AY35">
    <cfRule type="containsText" dxfId="1724" priority="59" operator="containsText" text="1%">
      <formula>NOT(ISERROR(SEARCH("1%",AY35)))</formula>
    </cfRule>
    <cfRule type="cellIs" dxfId="1723" priority="60" operator="between">
      <formula>1</formula>
      <formula>2</formula>
    </cfRule>
  </conditionalFormatting>
  <conditionalFormatting sqref="AY34:AZ34 BB34">
    <cfRule type="cellIs" dxfId="1722" priority="54" operator="greaterThan">
      <formula>0</formula>
    </cfRule>
  </conditionalFormatting>
  <conditionalFormatting sqref="AY35:AZ35">
    <cfRule type="containsText" dxfId="1721" priority="56" operator="containsText" text="2">
      <formula>NOT(ISERROR(SEARCH("2",AY35)))</formula>
    </cfRule>
    <cfRule type="containsText" dxfId="1720" priority="58" operator="containsText" text="1">
      <formula>NOT(ISERROR(SEARCH("1",AY35)))</formula>
    </cfRule>
  </conditionalFormatting>
  <conditionalFormatting sqref="BA4:BA25">
    <cfRule type="cellIs" dxfId="1719" priority="53" operator="greaterThan">
      <formula>1.2</formula>
    </cfRule>
  </conditionalFormatting>
  <conditionalFormatting sqref="BA4:BA26">
    <cfRule type="cellIs" dxfId="1718" priority="52" operator="lessThan">
      <formula>-1.2</formula>
    </cfRule>
  </conditionalFormatting>
  <conditionalFormatting sqref="BB35">
    <cfRule type="containsText" dxfId="1717" priority="55" operator="containsText" text="2">
      <formula>NOT(ISERROR(SEARCH("2",BB35)))</formula>
    </cfRule>
    <cfRule type="containsText" dxfId="1716" priority="57" operator="containsText" text="1">
      <formula>NOT(ISERROR(SEARCH("1",BB35)))</formula>
    </cfRule>
  </conditionalFormatting>
  <conditionalFormatting sqref="BC4:BC25">
    <cfRule type="cellIs" dxfId="1715" priority="50" operator="lessThan">
      <formula>-1.2</formula>
    </cfRule>
    <cfRule type="cellIs" dxfId="1714" priority="51" operator="greaterThan">
      <formula>1.2</formula>
    </cfRule>
  </conditionalFormatting>
  <conditionalFormatting sqref="BG35">
    <cfRule type="containsText" dxfId="1713" priority="48" operator="containsText" text="1%">
      <formula>NOT(ISERROR(SEARCH("1%",BG35)))</formula>
    </cfRule>
    <cfRule type="cellIs" dxfId="1712" priority="49" operator="between">
      <formula>1</formula>
      <formula>2</formula>
    </cfRule>
  </conditionalFormatting>
  <conditionalFormatting sqref="BG34:BH34 BJ34">
    <cfRule type="cellIs" dxfId="1711" priority="43" operator="greaterThan">
      <formula>0</formula>
    </cfRule>
  </conditionalFormatting>
  <conditionalFormatting sqref="BG35:BH35">
    <cfRule type="containsText" dxfId="1710" priority="45" operator="containsText" text="2">
      <formula>NOT(ISERROR(SEARCH("2",BG35)))</formula>
    </cfRule>
    <cfRule type="containsText" dxfId="1709" priority="47" operator="containsText" text="1">
      <formula>NOT(ISERROR(SEARCH("1",BG35)))</formula>
    </cfRule>
  </conditionalFormatting>
  <conditionalFormatting sqref="BI4:BI25">
    <cfRule type="cellIs" dxfId="1708" priority="42" operator="greaterThan">
      <formula>1.2</formula>
    </cfRule>
  </conditionalFormatting>
  <conditionalFormatting sqref="BI4:BI26">
    <cfRule type="cellIs" dxfId="1707" priority="41" operator="lessThan">
      <formula>-1.2</formula>
    </cfRule>
  </conditionalFormatting>
  <conditionalFormatting sqref="BJ35">
    <cfRule type="containsText" dxfId="1706" priority="44" operator="containsText" text="2">
      <formula>NOT(ISERROR(SEARCH("2",BJ35)))</formula>
    </cfRule>
    <cfRule type="containsText" dxfId="1705" priority="46" operator="containsText" text="1">
      <formula>NOT(ISERROR(SEARCH("1",BJ35)))</formula>
    </cfRule>
  </conditionalFormatting>
  <conditionalFormatting sqref="BK4:BK25">
    <cfRule type="cellIs" dxfId="1704" priority="39" operator="lessThan">
      <formula>-1.2</formula>
    </cfRule>
    <cfRule type="cellIs" dxfId="1703" priority="40" operator="greaterThan">
      <formula>1.2</formula>
    </cfRule>
  </conditionalFormatting>
  <conditionalFormatting sqref="BO35">
    <cfRule type="containsText" dxfId="1702" priority="37" operator="containsText" text="1%">
      <formula>NOT(ISERROR(SEARCH("1%",BO35)))</formula>
    </cfRule>
    <cfRule type="cellIs" dxfId="1701" priority="38" operator="between">
      <formula>1</formula>
      <formula>2</formula>
    </cfRule>
  </conditionalFormatting>
  <conditionalFormatting sqref="BO34:BP34 BR34">
    <cfRule type="cellIs" dxfId="1700" priority="32" operator="greaterThan">
      <formula>0</formula>
    </cfRule>
  </conditionalFormatting>
  <conditionalFormatting sqref="BO35:BP35">
    <cfRule type="containsText" dxfId="1699" priority="34" operator="containsText" text="2">
      <formula>NOT(ISERROR(SEARCH("2",BO35)))</formula>
    </cfRule>
    <cfRule type="containsText" dxfId="1698" priority="36" operator="containsText" text="1">
      <formula>NOT(ISERROR(SEARCH("1",BO35)))</formula>
    </cfRule>
  </conditionalFormatting>
  <conditionalFormatting sqref="BQ4:BQ25">
    <cfRule type="cellIs" dxfId="1697" priority="31" operator="greaterThan">
      <formula>1.2</formula>
    </cfRule>
  </conditionalFormatting>
  <conditionalFormatting sqref="BQ4:BQ26">
    <cfRule type="cellIs" dxfId="1696" priority="30" operator="lessThan">
      <formula>-1.2</formula>
    </cfRule>
  </conditionalFormatting>
  <conditionalFormatting sqref="BR35">
    <cfRule type="containsText" dxfId="1695" priority="33" operator="containsText" text="2">
      <formula>NOT(ISERROR(SEARCH("2",BR35)))</formula>
    </cfRule>
    <cfRule type="containsText" dxfId="1694" priority="35" operator="containsText" text="1">
      <formula>NOT(ISERROR(SEARCH("1",BR35)))</formula>
    </cfRule>
  </conditionalFormatting>
  <conditionalFormatting sqref="BS4:BS25">
    <cfRule type="cellIs" dxfId="1693" priority="28" operator="lessThan">
      <formula>-1.2</formula>
    </cfRule>
    <cfRule type="cellIs" dxfId="1692" priority="29" operator="greaterThan">
      <formula>1.2</formula>
    </cfRule>
  </conditionalFormatting>
  <conditionalFormatting sqref="BW35">
    <cfRule type="containsText" dxfId="1691" priority="26" operator="containsText" text="1%">
      <formula>NOT(ISERROR(SEARCH("1%",BW35)))</formula>
    </cfRule>
    <cfRule type="cellIs" dxfId="1690" priority="27" operator="between">
      <formula>1</formula>
      <formula>2</formula>
    </cfRule>
  </conditionalFormatting>
  <conditionalFormatting sqref="BW34:BX34 BZ34">
    <cfRule type="cellIs" dxfId="1689" priority="21" operator="greaterThan">
      <formula>0</formula>
    </cfRule>
  </conditionalFormatting>
  <conditionalFormatting sqref="BW35:BX35">
    <cfRule type="containsText" dxfId="1688" priority="23" operator="containsText" text="2">
      <formula>NOT(ISERROR(SEARCH("2",BW35)))</formula>
    </cfRule>
    <cfRule type="containsText" dxfId="1687" priority="25" operator="containsText" text="1">
      <formula>NOT(ISERROR(SEARCH("1",BW35)))</formula>
    </cfRule>
  </conditionalFormatting>
  <conditionalFormatting sqref="BY4:BY25">
    <cfRule type="cellIs" dxfId="1686" priority="20" operator="greaterThan">
      <formula>1.2</formula>
    </cfRule>
  </conditionalFormatting>
  <conditionalFormatting sqref="BY4:BY26">
    <cfRule type="cellIs" dxfId="1685" priority="19" operator="lessThan">
      <formula>-1.2</formula>
    </cfRule>
  </conditionalFormatting>
  <conditionalFormatting sqref="BZ35">
    <cfRule type="containsText" dxfId="1684" priority="22" operator="containsText" text="2">
      <formula>NOT(ISERROR(SEARCH("2",BZ35)))</formula>
    </cfRule>
    <cfRule type="containsText" dxfId="1683" priority="24" operator="containsText" text="1">
      <formula>NOT(ISERROR(SEARCH("1",BZ35)))</formula>
    </cfRule>
  </conditionalFormatting>
  <conditionalFormatting sqref="CA4:CA25">
    <cfRule type="cellIs" dxfId="1682" priority="17" operator="lessThan">
      <formula>-1.2</formula>
    </cfRule>
    <cfRule type="cellIs" dxfId="1681" priority="18" operator="greaterThan">
      <formula>1.2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0F637-AC28-F84E-809D-D1FFB6C2D860}">
  <dimension ref="A1:CA49"/>
  <sheetViews>
    <sheetView topLeftCell="BM1" workbookViewId="0">
      <selection activeCell="V30" sqref="V30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48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680" priority="126" operator="containsText" text="1%">
      <formula>NOT(ISERROR(SEARCH("1%",C35)))</formula>
    </cfRule>
    <cfRule type="cellIs" dxfId="1679" priority="127" operator="between">
      <formula>1</formula>
      <formula>2</formula>
    </cfRule>
  </conditionalFormatting>
  <conditionalFormatting sqref="C34:D34 F34">
    <cfRule type="cellIs" dxfId="1678" priority="121" operator="greaterThan">
      <formula>0</formula>
    </cfRule>
  </conditionalFormatting>
  <conditionalFormatting sqref="C35:D35">
    <cfRule type="containsText" dxfId="1677" priority="123" operator="containsText" text="2">
      <formula>NOT(ISERROR(SEARCH("2",C35)))</formula>
    </cfRule>
    <cfRule type="containsText" dxfId="1676" priority="125" operator="containsText" text="1">
      <formula>NOT(ISERROR(SEARCH("1",C35)))</formula>
    </cfRule>
  </conditionalFormatting>
  <conditionalFormatting sqref="E4:E25">
    <cfRule type="cellIs" dxfId="1675" priority="119" operator="greaterThan">
      <formula>1.2</formula>
    </cfRule>
  </conditionalFormatting>
  <conditionalFormatting sqref="E4:E26 M4:M26 U4:U26 AC4:AC26 AK4:AK26 AS4:AS26 BA4:BA26 BI4:BI26 BQ4:BQ26 BY4:BY26">
    <cfRule type="cellIs" dxfId="1674" priority="120" operator="greaterThan">
      <formula>1.5</formula>
    </cfRule>
  </conditionalFormatting>
  <conditionalFormatting sqref="E4:E26">
    <cfRule type="cellIs" dxfId="1673" priority="118" operator="lessThan">
      <formula>-1.2</formula>
    </cfRule>
  </conditionalFormatting>
  <conditionalFormatting sqref="E40:E49">
    <cfRule type="containsText" dxfId="1672" priority="1" operator="containsText" text="2">
      <formula>NOT(ISERROR(SEARCH("2",E40)))</formula>
    </cfRule>
    <cfRule type="containsText" dxfId="1671" priority="2" operator="containsText" text="3">
      <formula>NOT(ISERROR(SEARCH("3",E40)))</formula>
    </cfRule>
    <cfRule type="containsText" dxfId="1670" priority="3" operator="containsText" text="2">
      <formula>NOT(ISERROR(SEARCH("2",E40)))</formula>
    </cfRule>
    <cfRule type="containsText" dxfId="1669" priority="4" operator="containsText" text="1">
      <formula>NOT(ISERROR(SEARCH("1",E40)))</formula>
    </cfRule>
  </conditionalFormatting>
  <conditionalFormatting sqref="F35">
    <cfRule type="containsText" dxfId="1668" priority="122" operator="containsText" text="2">
      <formula>NOT(ISERROR(SEARCH("2",F35)))</formula>
    </cfRule>
    <cfRule type="containsText" dxfId="1667" priority="124" operator="containsText" text="1">
      <formula>NOT(ISERROR(SEARCH("1",F35)))</formula>
    </cfRule>
  </conditionalFormatting>
  <conditionalFormatting sqref="G4:G25">
    <cfRule type="cellIs" dxfId="1666" priority="116" operator="lessThan">
      <formula>-1.2</formula>
    </cfRule>
    <cfRule type="cellIs" dxfId="1665" priority="117" operator="greaterThan">
      <formula>1.2</formula>
    </cfRule>
  </conditionalFormatting>
  <conditionalFormatting sqref="H40:H49">
    <cfRule type="containsText" dxfId="1664" priority="5" operator="containsText" text="2">
      <formula>NOT(ISERROR(SEARCH("2",H40)))</formula>
    </cfRule>
    <cfRule type="containsText" dxfId="1663" priority="6" operator="containsText" text="3">
      <formula>NOT(ISERROR(SEARCH("3",H40)))</formula>
    </cfRule>
    <cfRule type="containsText" dxfId="1662" priority="7" operator="containsText" text="2">
      <formula>NOT(ISERROR(SEARCH("2",H40)))</formula>
    </cfRule>
    <cfRule type="containsText" dxfId="1661" priority="8" operator="containsText" text="1">
      <formula>NOT(ISERROR(SEARCH("1",H40)))</formula>
    </cfRule>
  </conditionalFormatting>
  <conditionalFormatting sqref="K35">
    <cfRule type="containsText" dxfId="1660" priority="114" operator="containsText" text="1%">
      <formula>NOT(ISERROR(SEARCH("1%",K35)))</formula>
    </cfRule>
    <cfRule type="cellIs" dxfId="1659" priority="115" operator="between">
      <formula>1</formula>
      <formula>2</formula>
    </cfRule>
  </conditionalFormatting>
  <conditionalFormatting sqref="K40:K49">
    <cfRule type="containsText" dxfId="1658" priority="9" operator="containsText" text="2">
      <formula>NOT(ISERROR(SEARCH("2",K40)))</formula>
    </cfRule>
    <cfRule type="containsText" dxfId="1657" priority="10" operator="containsText" text="3">
      <formula>NOT(ISERROR(SEARCH("3",K40)))</formula>
    </cfRule>
    <cfRule type="containsText" dxfId="1656" priority="11" operator="containsText" text="2">
      <formula>NOT(ISERROR(SEARCH("2",K40)))</formula>
    </cfRule>
    <cfRule type="containsText" dxfId="1655" priority="12" operator="containsText" text="1">
      <formula>NOT(ISERROR(SEARCH("1",K40)))</formula>
    </cfRule>
  </conditionalFormatting>
  <conditionalFormatting sqref="K34:L34 N34">
    <cfRule type="cellIs" dxfId="1654" priority="109" operator="greaterThan">
      <formula>0</formula>
    </cfRule>
  </conditionalFormatting>
  <conditionalFormatting sqref="K35:L35">
    <cfRule type="containsText" dxfId="1653" priority="111" operator="containsText" text="2">
      <formula>NOT(ISERROR(SEARCH("2",K35)))</formula>
    </cfRule>
    <cfRule type="containsText" dxfId="1652" priority="113" operator="containsText" text="1">
      <formula>NOT(ISERROR(SEARCH("1",K35)))</formula>
    </cfRule>
  </conditionalFormatting>
  <conditionalFormatting sqref="M4:M25">
    <cfRule type="cellIs" dxfId="1651" priority="108" operator="greaterThan">
      <formula>1.2</formula>
    </cfRule>
  </conditionalFormatting>
  <conditionalFormatting sqref="M4:M26">
    <cfRule type="cellIs" dxfId="1650" priority="107" operator="lessThan">
      <formula>-1.2</formula>
    </cfRule>
  </conditionalFormatting>
  <conditionalFormatting sqref="M40:M49">
    <cfRule type="containsText" dxfId="1649" priority="13" operator="containsText" text="2">
      <formula>NOT(ISERROR(SEARCH("2",M40)))</formula>
    </cfRule>
    <cfRule type="containsText" dxfId="1648" priority="14" operator="containsText" text="3">
      <formula>NOT(ISERROR(SEARCH("3",M40)))</formula>
    </cfRule>
    <cfRule type="containsText" dxfId="1647" priority="15" operator="containsText" text="2">
      <formula>NOT(ISERROR(SEARCH("2",M40)))</formula>
    </cfRule>
    <cfRule type="containsText" dxfId="1646" priority="16" operator="containsText" text="1">
      <formula>NOT(ISERROR(SEARCH("1",M40)))</formula>
    </cfRule>
  </conditionalFormatting>
  <conditionalFormatting sqref="N35">
    <cfRule type="containsText" dxfId="1645" priority="110" operator="containsText" text="2">
      <formula>NOT(ISERROR(SEARCH("2",N35)))</formula>
    </cfRule>
    <cfRule type="containsText" dxfId="1644" priority="112" operator="containsText" text="1">
      <formula>NOT(ISERROR(SEARCH("1",N35)))</formula>
    </cfRule>
  </conditionalFormatting>
  <conditionalFormatting sqref="O4:O25">
    <cfRule type="cellIs" dxfId="1643" priority="105" operator="lessThan">
      <formula>-1.2</formula>
    </cfRule>
    <cfRule type="cellIs" dxfId="1642" priority="106" operator="greaterThan">
      <formula>1.2</formula>
    </cfRule>
  </conditionalFormatting>
  <conditionalFormatting sqref="S35">
    <cfRule type="containsText" dxfId="1641" priority="103" operator="containsText" text="1%">
      <formula>NOT(ISERROR(SEARCH("1%",S35)))</formula>
    </cfRule>
    <cfRule type="cellIs" dxfId="1640" priority="104" operator="between">
      <formula>1</formula>
      <formula>2</formula>
    </cfRule>
  </conditionalFormatting>
  <conditionalFormatting sqref="S34:T34 V34">
    <cfRule type="cellIs" dxfId="1639" priority="98" operator="greaterThan">
      <formula>0</formula>
    </cfRule>
  </conditionalFormatting>
  <conditionalFormatting sqref="S35:T35">
    <cfRule type="containsText" dxfId="1638" priority="100" operator="containsText" text="2">
      <formula>NOT(ISERROR(SEARCH("2",S35)))</formula>
    </cfRule>
    <cfRule type="containsText" dxfId="1637" priority="102" operator="containsText" text="1">
      <formula>NOT(ISERROR(SEARCH("1",S35)))</formula>
    </cfRule>
  </conditionalFormatting>
  <conditionalFormatting sqref="U4:U25">
    <cfRule type="cellIs" dxfId="1636" priority="97" operator="greaterThan">
      <formula>1.2</formula>
    </cfRule>
  </conditionalFormatting>
  <conditionalFormatting sqref="U4:U26">
    <cfRule type="cellIs" dxfId="1635" priority="96" operator="lessThan">
      <formula>-1.2</formula>
    </cfRule>
  </conditionalFormatting>
  <conditionalFormatting sqref="V35">
    <cfRule type="containsText" dxfId="1634" priority="99" operator="containsText" text="2">
      <formula>NOT(ISERROR(SEARCH("2",V35)))</formula>
    </cfRule>
    <cfRule type="containsText" dxfId="1633" priority="101" operator="containsText" text="1">
      <formula>NOT(ISERROR(SEARCH("1",V35)))</formula>
    </cfRule>
  </conditionalFormatting>
  <conditionalFormatting sqref="W4:W25">
    <cfRule type="cellIs" dxfId="1632" priority="94" operator="lessThan">
      <formula>-1.2</formula>
    </cfRule>
    <cfRule type="cellIs" dxfId="1631" priority="95" operator="greaterThan">
      <formula>1.2</formula>
    </cfRule>
  </conditionalFormatting>
  <conditionalFormatting sqref="AA35">
    <cfRule type="containsText" dxfId="1630" priority="92" operator="containsText" text="1%">
      <formula>NOT(ISERROR(SEARCH("1%",AA35)))</formula>
    </cfRule>
    <cfRule type="cellIs" dxfId="1629" priority="93" operator="between">
      <formula>1</formula>
      <formula>2</formula>
    </cfRule>
  </conditionalFormatting>
  <conditionalFormatting sqref="AA34:AB34 AD34">
    <cfRule type="cellIs" dxfId="1628" priority="87" operator="greaterThan">
      <formula>0</formula>
    </cfRule>
  </conditionalFormatting>
  <conditionalFormatting sqref="AA35:AB35">
    <cfRule type="containsText" dxfId="1627" priority="89" operator="containsText" text="2">
      <formula>NOT(ISERROR(SEARCH("2",AA35)))</formula>
    </cfRule>
    <cfRule type="containsText" dxfId="1626" priority="91" operator="containsText" text="1">
      <formula>NOT(ISERROR(SEARCH("1",AA35)))</formula>
    </cfRule>
  </conditionalFormatting>
  <conditionalFormatting sqref="AC4:AC25">
    <cfRule type="cellIs" dxfId="1625" priority="86" operator="greaterThan">
      <formula>1.2</formula>
    </cfRule>
  </conditionalFormatting>
  <conditionalFormatting sqref="AC4:AC26">
    <cfRule type="cellIs" dxfId="1624" priority="85" operator="lessThan">
      <formula>-1.2</formula>
    </cfRule>
  </conditionalFormatting>
  <conditionalFormatting sqref="AD35">
    <cfRule type="containsText" dxfId="1623" priority="88" operator="containsText" text="2">
      <formula>NOT(ISERROR(SEARCH("2",AD35)))</formula>
    </cfRule>
    <cfRule type="containsText" dxfId="1622" priority="90" operator="containsText" text="1">
      <formula>NOT(ISERROR(SEARCH("1",AD35)))</formula>
    </cfRule>
  </conditionalFormatting>
  <conditionalFormatting sqref="AE4:AE25">
    <cfRule type="cellIs" dxfId="1621" priority="83" operator="lessThan">
      <formula>-1.2</formula>
    </cfRule>
    <cfRule type="cellIs" dxfId="1620" priority="84" operator="greaterThan">
      <formula>1.2</formula>
    </cfRule>
  </conditionalFormatting>
  <conditionalFormatting sqref="AI35">
    <cfRule type="containsText" dxfId="1619" priority="81" operator="containsText" text="1%">
      <formula>NOT(ISERROR(SEARCH("1%",AI35)))</formula>
    </cfRule>
    <cfRule type="cellIs" dxfId="1618" priority="82" operator="between">
      <formula>1</formula>
      <formula>2</formula>
    </cfRule>
  </conditionalFormatting>
  <conditionalFormatting sqref="AI34:AJ34 AL34">
    <cfRule type="cellIs" dxfId="1617" priority="76" operator="greaterThan">
      <formula>0</formula>
    </cfRule>
  </conditionalFormatting>
  <conditionalFormatting sqref="AI35:AJ35">
    <cfRule type="containsText" dxfId="1616" priority="78" operator="containsText" text="2">
      <formula>NOT(ISERROR(SEARCH("2",AI35)))</formula>
    </cfRule>
    <cfRule type="containsText" dxfId="1615" priority="80" operator="containsText" text="1">
      <formula>NOT(ISERROR(SEARCH("1",AI35)))</formula>
    </cfRule>
  </conditionalFormatting>
  <conditionalFormatting sqref="AK4:AK25">
    <cfRule type="cellIs" dxfId="1614" priority="75" operator="greaterThan">
      <formula>1.2</formula>
    </cfRule>
  </conditionalFormatting>
  <conditionalFormatting sqref="AK4:AK26">
    <cfRule type="cellIs" dxfId="1613" priority="74" operator="lessThan">
      <formula>-1.2</formula>
    </cfRule>
  </conditionalFormatting>
  <conditionalFormatting sqref="AL35">
    <cfRule type="containsText" dxfId="1612" priority="77" operator="containsText" text="2">
      <formula>NOT(ISERROR(SEARCH("2",AL35)))</formula>
    </cfRule>
    <cfRule type="containsText" dxfId="1611" priority="79" operator="containsText" text="1">
      <formula>NOT(ISERROR(SEARCH("1",AL35)))</formula>
    </cfRule>
  </conditionalFormatting>
  <conditionalFormatting sqref="AM4:AM25">
    <cfRule type="cellIs" dxfId="1610" priority="72" operator="lessThan">
      <formula>-1.2</formula>
    </cfRule>
    <cfRule type="cellIs" dxfId="1609" priority="73" operator="greaterThan">
      <formula>1.2</formula>
    </cfRule>
  </conditionalFormatting>
  <conditionalFormatting sqref="AQ35">
    <cfRule type="containsText" dxfId="1608" priority="70" operator="containsText" text="1%">
      <formula>NOT(ISERROR(SEARCH("1%",AQ35)))</formula>
    </cfRule>
    <cfRule type="cellIs" dxfId="1607" priority="71" operator="between">
      <formula>1</formula>
      <formula>2</formula>
    </cfRule>
  </conditionalFormatting>
  <conditionalFormatting sqref="AQ34:AR34 AT34">
    <cfRule type="cellIs" dxfId="1606" priority="65" operator="greaterThan">
      <formula>0</formula>
    </cfRule>
  </conditionalFormatting>
  <conditionalFormatting sqref="AQ35:AR35">
    <cfRule type="containsText" dxfId="1605" priority="67" operator="containsText" text="2">
      <formula>NOT(ISERROR(SEARCH("2",AQ35)))</formula>
    </cfRule>
    <cfRule type="containsText" dxfId="1604" priority="69" operator="containsText" text="1">
      <formula>NOT(ISERROR(SEARCH("1",AQ35)))</formula>
    </cfRule>
  </conditionalFormatting>
  <conditionalFormatting sqref="AS4:AS25">
    <cfRule type="cellIs" dxfId="1603" priority="64" operator="greaterThan">
      <formula>1.2</formula>
    </cfRule>
  </conditionalFormatting>
  <conditionalFormatting sqref="AS4:AS26">
    <cfRule type="cellIs" dxfId="1602" priority="63" operator="lessThan">
      <formula>-1.2</formula>
    </cfRule>
  </conditionalFormatting>
  <conditionalFormatting sqref="AT35">
    <cfRule type="containsText" dxfId="1601" priority="66" operator="containsText" text="2">
      <formula>NOT(ISERROR(SEARCH("2",AT35)))</formula>
    </cfRule>
    <cfRule type="containsText" dxfId="1600" priority="68" operator="containsText" text="1">
      <formula>NOT(ISERROR(SEARCH("1",AT35)))</formula>
    </cfRule>
  </conditionalFormatting>
  <conditionalFormatting sqref="AU4:AU25">
    <cfRule type="cellIs" dxfId="1599" priority="61" operator="lessThan">
      <formula>-1.2</formula>
    </cfRule>
    <cfRule type="cellIs" dxfId="1598" priority="62" operator="greaterThan">
      <formula>1.2</formula>
    </cfRule>
  </conditionalFormatting>
  <conditionalFormatting sqref="AY35">
    <cfRule type="containsText" dxfId="1597" priority="59" operator="containsText" text="1%">
      <formula>NOT(ISERROR(SEARCH("1%",AY35)))</formula>
    </cfRule>
    <cfRule type="cellIs" dxfId="1596" priority="60" operator="between">
      <formula>1</formula>
      <formula>2</formula>
    </cfRule>
  </conditionalFormatting>
  <conditionalFormatting sqref="AY34:AZ34 BB34">
    <cfRule type="cellIs" dxfId="1595" priority="54" operator="greaterThan">
      <formula>0</formula>
    </cfRule>
  </conditionalFormatting>
  <conditionalFormatting sqref="AY35:AZ35">
    <cfRule type="containsText" dxfId="1594" priority="56" operator="containsText" text="2">
      <formula>NOT(ISERROR(SEARCH("2",AY35)))</formula>
    </cfRule>
    <cfRule type="containsText" dxfId="1593" priority="58" operator="containsText" text="1">
      <formula>NOT(ISERROR(SEARCH("1",AY35)))</formula>
    </cfRule>
  </conditionalFormatting>
  <conditionalFormatting sqref="BA4:BA25">
    <cfRule type="cellIs" dxfId="1592" priority="53" operator="greaterThan">
      <formula>1.2</formula>
    </cfRule>
  </conditionalFormatting>
  <conditionalFormatting sqref="BA4:BA26">
    <cfRule type="cellIs" dxfId="1591" priority="52" operator="lessThan">
      <formula>-1.2</formula>
    </cfRule>
  </conditionalFormatting>
  <conditionalFormatting sqref="BB35">
    <cfRule type="containsText" dxfId="1590" priority="55" operator="containsText" text="2">
      <formula>NOT(ISERROR(SEARCH("2",BB35)))</formula>
    </cfRule>
    <cfRule type="containsText" dxfId="1589" priority="57" operator="containsText" text="1">
      <formula>NOT(ISERROR(SEARCH("1",BB35)))</formula>
    </cfRule>
  </conditionalFormatting>
  <conditionalFormatting sqref="BC4:BC25">
    <cfRule type="cellIs" dxfId="1588" priority="50" operator="lessThan">
      <formula>-1.2</formula>
    </cfRule>
    <cfRule type="cellIs" dxfId="1587" priority="51" operator="greaterThan">
      <formula>1.2</formula>
    </cfRule>
  </conditionalFormatting>
  <conditionalFormatting sqref="BG35">
    <cfRule type="containsText" dxfId="1586" priority="48" operator="containsText" text="1%">
      <formula>NOT(ISERROR(SEARCH("1%",BG35)))</formula>
    </cfRule>
    <cfRule type="cellIs" dxfId="1585" priority="49" operator="between">
      <formula>1</formula>
      <formula>2</formula>
    </cfRule>
  </conditionalFormatting>
  <conditionalFormatting sqref="BG34:BH34 BJ34">
    <cfRule type="cellIs" dxfId="1584" priority="43" operator="greaterThan">
      <formula>0</formula>
    </cfRule>
  </conditionalFormatting>
  <conditionalFormatting sqref="BG35:BH35">
    <cfRule type="containsText" dxfId="1583" priority="45" operator="containsText" text="2">
      <formula>NOT(ISERROR(SEARCH("2",BG35)))</formula>
    </cfRule>
    <cfRule type="containsText" dxfId="1582" priority="47" operator="containsText" text="1">
      <formula>NOT(ISERROR(SEARCH("1",BG35)))</formula>
    </cfRule>
  </conditionalFormatting>
  <conditionalFormatting sqref="BI4:BI25">
    <cfRule type="cellIs" dxfId="1581" priority="42" operator="greaterThan">
      <formula>1.2</formula>
    </cfRule>
  </conditionalFormatting>
  <conditionalFormatting sqref="BI4:BI26">
    <cfRule type="cellIs" dxfId="1580" priority="41" operator="lessThan">
      <formula>-1.2</formula>
    </cfRule>
  </conditionalFormatting>
  <conditionalFormatting sqref="BJ35">
    <cfRule type="containsText" dxfId="1579" priority="44" operator="containsText" text="2">
      <formula>NOT(ISERROR(SEARCH("2",BJ35)))</formula>
    </cfRule>
    <cfRule type="containsText" dxfId="1578" priority="46" operator="containsText" text="1">
      <formula>NOT(ISERROR(SEARCH("1",BJ35)))</formula>
    </cfRule>
  </conditionalFormatting>
  <conditionalFormatting sqref="BK4:BK25">
    <cfRule type="cellIs" dxfId="1577" priority="39" operator="lessThan">
      <formula>-1.2</formula>
    </cfRule>
    <cfRule type="cellIs" dxfId="1576" priority="40" operator="greaterThan">
      <formula>1.2</formula>
    </cfRule>
  </conditionalFormatting>
  <conditionalFormatting sqref="BO35">
    <cfRule type="containsText" dxfId="1575" priority="37" operator="containsText" text="1%">
      <formula>NOT(ISERROR(SEARCH("1%",BO35)))</formula>
    </cfRule>
    <cfRule type="cellIs" dxfId="1574" priority="38" operator="between">
      <formula>1</formula>
      <formula>2</formula>
    </cfRule>
  </conditionalFormatting>
  <conditionalFormatting sqref="BO34:BP34 BR34">
    <cfRule type="cellIs" dxfId="1573" priority="32" operator="greaterThan">
      <formula>0</formula>
    </cfRule>
  </conditionalFormatting>
  <conditionalFormatting sqref="BO35:BP35">
    <cfRule type="containsText" dxfId="1572" priority="34" operator="containsText" text="2">
      <formula>NOT(ISERROR(SEARCH("2",BO35)))</formula>
    </cfRule>
    <cfRule type="containsText" dxfId="1571" priority="36" operator="containsText" text="1">
      <formula>NOT(ISERROR(SEARCH("1",BO35)))</formula>
    </cfRule>
  </conditionalFormatting>
  <conditionalFormatting sqref="BQ4:BQ25">
    <cfRule type="cellIs" dxfId="1570" priority="31" operator="greaterThan">
      <formula>1.2</formula>
    </cfRule>
  </conditionalFormatting>
  <conditionalFormatting sqref="BQ4:BQ26">
    <cfRule type="cellIs" dxfId="1569" priority="30" operator="lessThan">
      <formula>-1.2</formula>
    </cfRule>
  </conditionalFormatting>
  <conditionalFormatting sqref="BR35">
    <cfRule type="containsText" dxfId="1568" priority="33" operator="containsText" text="2">
      <formula>NOT(ISERROR(SEARCH("2",BR35)))</formula>
    </cfRule>
    <cfRule type="containsText" dxfId="1567" priority="35" operator="containsText" text="1">
      <formula>NOT(ISERROR(SEARCH("1",BR35)))</formula>
    </cfRule>
  </conditionalFormatting>
  <conditionalFormatting sqref="BS4:BS25">
    <cfRule type="cellIs" dxfId="1566" priority="28" operator="lessThan">
      <formula>-1.2</formula>
    </cfRule>
    <cfRule type="cellIs" dxfId="1565" priority="29" operator="greaterThan">
      <formula>1.2</formula>
    </cfRule>
  </conditionalFormatting>
  <conditionalFormatting sqref="BW35">
    <cfRule type="containsText" dxfId="1564" priority="26" operator="containsText" text="1%">
      <formula>NOT(ISERROR(SEARCH("1%",BW35)))</formula>
    </cfRule>
    <cfRule type="cellIs" dxfId="1563" priority="27" operator="between">
      <formula>1</formula>
      <formula>2</formula>
    </cfRule>
  </conditionalFormatting>
  <conditionalFormatting sqref="BW34:BX34 BZ34">
    <cfRule type="cellIs" dxfId="1562" priority="21" operator="greaterThan">
      <formula>0</formula>
    </cfRule>
  </conditionalFormatting>
  <conditionalFormatting sqref="BW35:BX35">
    <cfRule type="containsText" dxfId="1561" priority="23" operator="containsText" text="2">
      <formula>NOT(ISERROR(SEARCH("2",BW35)))</formula>
    </cfRule>
    <cfRule type="containsText" dxfId="1560" priority="25" operator="containsText" text="1">
      <formula>NOT(ISERROR(SEARCH("1",BW35)))</formula>
    </cfRule>
  </conditionalFormatting>
  <conditionalFormatting sqref="BY4:BY25">
    <cfRule type="cellIs" dxfId="1559" priority="20" operator="greaterThan">
      <formula>1.2</formula>
    </cfRule>
  </conditionalFormatting>
  <conditionalFormatting sqref="BY4:BY26">
    <cfRule type="cellIs" dxfId="1558" priority="19" operator="lessThan">
      <formula>-1.2</formula>
    </cfRule>
  </conditionalFormatting>
  <conditionalFormatting sqref="BZ35">
    <cfRule type="containsText" dxfId="1557" priority="22" operator="containsText" text="2">
      <formula>NOT(ISERROR(SEARCH("2",BZ35)))</formula>
    </cfRule>
    <cfRule type="containsText" dxfId="1556" priority="24" operator="containsText" text="1">
      <formula>NOT(ISERROR(SEARCH("1",BZ35)))</formula>
    </cfRule>
  </conditionalFormatting>
  <conditionalFormatting sqref="CA4:CA25">
    <cfRule type="cellIs" dxfId="1555" priority="17" operator="lessThan">
      <formula>-1.2</formula>
    </cfRule>
    <cfRule type="cellIs" dxfId="1554" priority="18" operator="greaterThan">
      <formula>1.2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4BECC-D679-154F-A3C5-B17FA7479105}">
  <dimension ref="A1:CA49"/>
  <sheetViews>
    <sheetView topLeftCell="A11" workbookViewId="0">
      <selection activeCell="E40" sqref="E40:E49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38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39</v>
      </c>
      <c r="D2" s="140" t="s">
        <v>40</v>
      </c>
      <c r="E2" s="141"/>
      <c r="F2" s="142" t="s">
        <v>41</v>
      </c>
      <c r="G2" s="143"/>
      <c r="I2" s="147" t="s">
        <v>16</v>
      </c>
      <c r="J2" s="148"/>
      <c r="K2" s="138" t="str">
        <f>C2</f>
        <v>REFERENT</v>
      </c>
      <c r="L2" s="140" t="str">
        <f>D2</f>
        <v>TEST 1</v>
      </c>
      <c r="M2" s="141"/>
      <c r="N2" s="142" t="str">
        <f>F2</f>
        <v>TEST 2</v>
      </c>
      <c r="O2" s="143"/>
      <c r="Q2" s="147" t="s">
        <v>17</v>
      </c>
      <c r="R2" s="148"/>
      <c r="S2" s="138" t="str">
        <f>C2</f>
        <v>REFERENT</v>
      </c>
      <c r="T2" s="140" t="str">
        <f>D2</f>
        <v>TEST 1</v>
      </c>
      <c r="U2" s="141"/>
      <c r="V2" s="142" t="str">
        <f>F2</f>
        <v>TEST 2</v>
      </c>
      <c r="W2" s="143"/>
      <c r="Y2" s="147" t="s">
        <v>18</v>
      </c>
      <c r="Z2" s="148"/>
      <c r="AA2" s="138" t="str">
        <f>C2</f>
        <v>REFERENT</v>
      </c>
      <c r="AB2" s="140" t="str">
        <f>D2</f>
        <v>TEST 1</v>
      </c>
      <c r="AC2" s="141"/>
      <c r="AD2" s="142" t="str">
        <f>F2</f>
        <v>TEST 2</v>
      </c>
      <c r="AE2" s="143"/>
      <c r="AG2" s="147" t="s">
        <v>19</v>
      </c>
      <c r="AH2" s="148"/>
      <c r="AI2" s="138" t="str">
        <f>C2</f>
        <v>REFERENT</v>
      </c>
      <c r="AJ2" s="140" t="str">
        <f>D2</f>
        <v>TEST 1</v>
      </c>
      <c r="AK2" s="141"/>
      <c r="AL2" s="142" t="str">
        <f>F2</f>
        <v>TEST 2</v>
      </c>
      <c r="AM2" s="143"/>
      <c r="AO2" s="147" t="s">
        <v>20</v>
      </c>
      <c r="AP2" s="148"/>
      <c r="AQ2" s="138" t="str">
        <f>C2</f>
        <v>REFERENT</v>
      </c>
      <c r="AR2" s="140" t="str">
        <f>D2</f>
        <v>TEST 1</v>
      </c>
      <c r="AS2" s="141"/>
      <c r="AT2" s="142" t="str">
        <f>F2</f>
        <v>TEST 2</v>
      </c>
      <c r="AU2" s="143"/>
      <c r="AW2" s="147" t="s">
        <v>21</v>
      </c>
      <c r="AX2" s="148"/>
      <c r="AY2" s="138" t="str">
        <f>C2</f>
        <v>REFERENT</v>
      </c>
      <c r="AZ2" s="140" t="str">
        <f>D2</f>
        <v>TEST 1</v>
      </c>
      <c r="BA2" s="141"/>
      <c r="BB2" s="142" t="str">
        <f>F2</f>
        <v>TEST 2</v>
      </c>
      <c r="BC2" s="143"/>
      <c r="BE2" s="147" t="s">
        <v>22</v>
      </c>
      <c r="BF2" s="148"/>
      <c r="BG2" s="138" t="str">
        <f>C2</f>
        <v>REFERENT</v>
      </c>
      <c r="BH2" s="140" t="str">
        <f>D2</f>
        <v>TEST 1</v>
      </c>
      <c r="BI2" s="141"/>
      <c r="BJ2" s="142" t="str">
        <f>F2</f>
        <v>TEST 2</v>
      </c>
      <c r="BK2" s="143"/>
      <c r="BM2" s="147" t="s">
        <v>23</v>
      </c>
      <c r="BN2" s="148"/>
      <c r="BO2" s="138" t="str">
        <f>C2</f>
        <v>REFERENT</v>
      </c>
      <c r="BP2" s="140" t="str">
        <f>D2</f>
        <v>TEST 1</v>
      </c>
      <c r="BQ2" s="141"/>
      <c r="BR2" s="142" t="str">
        <f>F2</f>
        <v>TEST 2</v>
      </c>
      <c r="BS2" s="143"/>
      <c r="BU2" s="147" t="s">
        <v>24</v>
      </c>
      <c r="BV2" s="148"/>
      <c r="BW2" s="138" t="str">
        <f>C2</f>
        <v>REFERENT</v>
      </c>
      <c r="BX2" s="140" t="str">
        <f>D2</f>
        <v>TEST 1</v>
      </c>
      <c r="BY2" s="141"/>
      <c r="BZ2" s="142" t="str">
        <f>F2</f>
        <v>TEST 2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REFERENT</v>
      </c>
      <c r="D38" s="92"/>
      <c r="E38" s="93"/>
      <c r="F38" s="94" t="str">
        <f>D2</f>
        <v>TEST 1</v>
      </c>
      <c r="G38" s="95"/>
      <c r="H38" s="96"/>
      <c r="I38" s="97" t="str">
        <f>F2</f>
        <v>TEST 2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553" priority="147" operator="containsText" text="1%">
      <formula>NOT(ISERROR(SEARCH("1%",C35)))</formula>
    </cfRule>
    <cfRule type="cellIs" dxfId="1552" priority="148" operator="between">
      <formula>1</formula>
      <formula>2</formula>
    </cfRule>
  </conditionalFormatting>
  <conditionalFormatting sqref="C34:D34 F34">
    <cfRule type="cellIs" dxfId="1551" priority="141" operator="greaterThan">
      <formula>0</formula>
    </cfRule>
  </conditionalFormatting>
  <conditionalFormatting sqref="C35:D35">
    <cfRule type="containsText" dxfId="1550" priority="143" operator="containsText" text="2">
      <formula>NOT(ISERROR(SEARCH("2",C35)))</formula>
    </cfRule>
    <cfRule type="containsText" dxfId="1549" priority="145" operator="containsText" text="1">
      <formula>NOT(ISERROR(SEARCH("1",C35)))</formula>
    </cfRule>
  </conditionalFormatting>
  <conditionalFormatting sqref="E4:E25">
    <cfRule type="cellIs" dxfId="1548" priority="137" operator="greaterThan">
      <formula>1.2</formula>
    </cfRule>
  </conditionalFormatting>
  <conditionalFormatting sqref="E4:E26 M4:M26 U4:U26 AC4:AC26 AK4:AK26 AS4:AS26 BA4:BA26 BI4:BI26 BQ4:BQ26 BY4:BY26">
    <cfRule type="cellIs" dxfId="1547" priority="140" operator="greaterThan">
      <formula>1.5</formula>
    </cfRule>
  </conditionalFormatting>
  <conditionalFormatting sqref="E4:E26">
    <cfRule type="cellIs" dxfId="1546" priority="136" operator="lessThan">
      <formula>-1.2</formula>
    </cfRule>
  </conditionalFormatting>
  <conditionalFormatting sqref="E40:E49">
    <cfRule type="containsText" dxfId="1545" priority="1" operator="containsText" text="2">
      <formula>NOT(ISERROR(SEARCH("2",E40)))</formula>
    </cfRule>
    <cfRule type="containsText" dxfId="1544" priority="2" operator="containsText" text="3">
      <formula>NOT(ISERROR(SEARCH("3",E40)))</formula>
    </cfRule>
    <cfRule type="containsText" dxfId="1543" priority="3" operator="containsText" text="2">
      <formula>NOT(ISERROR(SEARCH("2",E40)))</formula>
    </cfRule>
    <cfRule type="containsText" dxfId="1542" priority="4" operator="containsText" text="1">
      <formula>NOT(ISERROR(SEARCH("1",E40)))</formula>
    </cfRule>
  </conditionalFormatting>
  <conditionalFormatting sqref="F35">
    <cfRule type="containsText" dxfId="1541" priority="142" operator="containsText" text="2">
      <formula>NOT(ISERROR(SEARCH("2",F35)))</formula>
    </cfRule>
    <cfRule type="containsText" dxfId="1540" priority="144" operator="containsText" text="1">
      <formula>NOT(ISERROR(SEARCH("1",F35)))</formula>
    </cfRule>
  </conditionalFormatting>
  <conditionalFormatting sqref="G4:G25">
    <cfRule type="cellIs" dxfId="1539" priority="134" operator="lessThan">
      <formula>-1.2</formula>
    </cfRule>
    <cfRule type="cellIs" dxfId="1538" priority="135" operator="greaterThan">
      <formula>1.2</formula>
    </cfRule>
  </conditionalFormatting>
  <conditionalFormatting sqref="H40:H49">
    <cfRule type="containsText" dxfId="1537" priority="5" operator="containsText" text="2">
      <formula>NOT(ISERROR(SEARCH("2",H40)))</formula>
    </cfRule>
    <cfRule type="containsText" dxfId="1536" priority="6" operator="containsText" text="3">
      <formula>NOT(ISERROR(SEARCH("3",H40)))</formula>
    </cfRule>
    <cfRule type="containsText" dxfId="1535" priority="7" operator="containsText" text="2">
      <formula>NOT(ISERROR(SEARCH("2",H40)))</formula>
    </cfRule>
    <cfRule type="containsText" dxfId="1534" priority="8" operator="containsText" text="1">
      <formula>NOT(ISERROR(SEARCH("1",H40)))</formula>
    </cfRule>
  </conditionalFormatting>
  <conditionalFormatting sqref="K35">
    <cfRule type="containsText" dxfId="1533" priority="132" operator="containsText" text="1%">
      <formula>NOT(ISERROR(SEARCH("1%",K35)))</formula>
    </cfRule>
    <cfRule type="cellIs" dxfId="1532" priority="133" operator="between">
      <formula>1</formula>
      <formula>2</formula>
    </cfRule>
  </conditionalFormatting>
  <conditionalFormatting sqref="K40:K49">
    <cfRule type="containsText" dxfId="1531" priority="9" operator="containsText" text="2">
      <formula>NOT(ISERROR(SEARCH("2",K40)))</formula>
    </cfRule>
    <cfRule type="containsText" dxfId="1530" priority="10" operator="containsText" text="3">
      <formula>NOT(ISERROR(SEARCH("3",K40)))</formula>
    </cfRule>
    <cfRule type="containsText" dxfId="1529" priority="11" operator="containsText" text="2">
      <formula>NOT(ISERROR(SEARCH("2",K40)))</formula>
    </cfRule>
    <cfRule type="containsText" dxfId="1528" priority="12" operator="containsText" text="1">
      <formula>NOT(ISERROR(SEARCH("1",K40)))</formula>
    </cfRule>
  </conditionalFormatting>
  <conditionalFormatting sqref="K34:L34 N34">
    <cfRule type="cellIs" dxfId="1527" priority="126" operator="greaterThan">
      <formula>0</formula>
    </cfRule>
  </conditionalFormatting>
  <conditionalFormatting sqref="K35:L35">
    <cfRule type="containsText" dxfId="1526" priority="128" operator="containsText" text="2">
      <formula>NOT(ISERROR(SEARCH("2",K35)))</formula>
    </cfRule>
    <cfRule type="containsText" dxfId="1525" priority="130" operator="containsText" text="1">
      <formula>NOT(ISERROR(SEARCH("1",K35)))</formula>
    </cfRule>
  </conditionalFormatting>
  <conditionalFormatting sqref="M4:M25">
    <cfRule type="cellIs" dxfId="1524" priority="124" operator="greaterThan">
      <formula>1.2</formula>
    </cfRule>
  </conditionalFormatting>
  <conditionalFormatting sqref="M4:M26">
    <cfRule type="cellIs" dxfId="1523" priority="123" operator="lessThan">
      <formula>-1.2</formula>
    </cfRule>
  </conditionalFormatting>
  <conditionalFormatting sqref="M40:M49">
    <cfRule type="containsText" dxfId="1522" priority="13" operator="containsText" text="2">
      <formula>NOT(ISERROR(SEARCH("2",M40)))</formula>
    </cfRule>
    <cfRule type="containsText" dxfId="1521" priority="14" operator="containsText" text="3">
      <formula>NOT(ISERROR(SEARCH("3",M40)))</formula>
    </cfRule>
    <cfRule type="containsText" dxfId="1520" priority="15" operator="containsText" text="2">
      <formula>NOT(ISERROR(SEARCH("2",M40)))</formula>
    </cfRule>
    <cfRule type="containsText" dxfId="1519" priority="16" operator="containsText" text="1">
      <formula>NOT(ISERROR(SEARCH("1",M40)))</formula>
    </cfRule>
  </conditionalFormatting>
  <conditionalFormatting sqref="N35">
    <cfRule type="containsText" dxfId="1518" priority="127" operator="containsText" text="2">
      <formula>NOT(ISERROR(SEARCH("2",N35)))</formula>
    </cfRule>
    <cfRule type="containsText" dxfId="1517" priority="129" operator="containsText" text="1">
      <formula>NOT(ISERROR(SEARCH("1",N35)))</formula>
    </cfRule>
  </conditionalFormatting>
  <conditionalFormatting sqref="O4:O25">
    <cfRule type="cellIs" dxfId="1516" priority="121" operator="lessThan">
      <formula>-1.2</formula>
    </cfRule>
    <cfRule type="cellIs" dxfId="1515" priority="122" operator="greaterThan">
      <formula>1.2</formula>
    </cfRule>
  </conditionalFormatting>
  <conditionalFormatting sqref="S35">
    <cfRule type="containsText" dxfId="1514" priority="119" operator="containsText" text="1%">
      <formula>NOT(ISERROR(SEARCH("1%",S35)))</formula>
    </cfRule>
    <cfRule type="cellIs" dxfId="1513" priority="120" operator="between">
      <formula>1</formula>
      <formula>2</formula>
    </cfRule>
  </conditionalFormatting>
  <conditionalFormatting sqref="S34:T34 V34">
    <cfRule type="cellIs" dxfId="1512" priority="113" operator="greaterThan">
      <formula>0</formula>
    </cfRule>
  </conditionalFormatting>
  <conditionalFormatting sqref="S35:T35">
    <cfRule type="containsText" dxfId="1511" priority="115" operator="containsText" text="2">
      <formula>NOT(ISERROR(SEARCH("2",S35)))</formula>
    </cfRule>
    <cfRule type="containsText" dxfId="1510" priority="117" operator="containsText" text="1">
      <formula>NOT(ISERROR(SEARCH("1",S35)))</formula>
    </cfRule>
  </conditionalFormatting>
  <conditionalFormatting sqref="U4:U25">
    <cfRule type="cellIs" dxfId="1509" priority="111" operator="greaterThan">
      <formula>1.2</formula>
    </cfRule>
  </conditionalFormatting>
  <conditionalFormatting sqref="U4:U26">
    <cfRule type="cellIs" dxfId="1508" priority="110" operator="lessThan">
      <formula>-1.2</formula>
    </cfRule>
  </conditionalFormatting>
  <conditionalFormatting sqref="V35">
    <cfRule type="containsText" dxfId="1507" priority="114" operator="containsText" text="2">
      <formula>NOT(ISERROR(SEARCH("2",V35)))</formula>
    </cfRule>
    <cfRule type="containsText" dxfId="1506" priority="116" operator="containsText" text="1">
      <formula>NOT(ISERROR(SEARCH("1",V35)))</formula>
    </cfRule>
  </conditionalFormatting>
  <conditionalFormatting sqref="W4:W25">
    <cfRule type="cellIs" dxfId="1505" priority="108" operator="lessThan">
      <formula>-1.2</formula>
    </cfRule>
    <cfRule type="cellIs" dxfId="1504" priority="109" operator="greaterThan">
      <formula>1.2</formula>
    </cfRule>
  </conditionalFormatting>
  <conditionalFormatting sqref="AA35">
    <cfRule type="containsText" dxfId="1503" priority="106" operator="containsText" text="1%">
      <formula>NOT(ISERROR(SEARCH("1%",AA35)))</formula>
    </cfRule>
    <cfRule type="cellIs" dxfId="1502" priority="107" operator="between">
      <formula>1</formula>
      <formula>2</formula>
    </cfRule>
  </conditionalFormatting>
  <conditionalFormatting sqref="AA34:AB34 AD34">
    <cfRule type="cellIs" dxfId="1501" priority="100" operator="greaterThan">
      <formula>0</formula>
    </cfRule>
  </conditionalFormatting>
  <conditionalFormatting sqref="AA35:AB35">
    <cfRule type="containsText" dxfId="1500" priority="102" operator="containsText" text="2">
      <formula>NOT(ISERROR(SEARCH("2",AA35)))</formula>
    </cfRule>
    <cfRule type="containsText" dxfId="1499" priority="104" operator="containsText" text="1">
      <formula>NOT(ISERROR(SEARCH("1",AA35)))</formula>
    </cfRule>
  </conditionalFormatting>
  <conditionalFormatting sqref="AC4:AC25">
    <cfRule type="cellIs" dxfId="1498" priority="98" operator="greaterThan">
      <formula>1.2</formula>
    </cfRule>
  </conditionalFormatting>
  <conditionalFormatting sqref="AC4:AC26">
    <cfRule type="cellIs" dxfId="1497" priority="97" operator="lessThan">
      <formula>-1.2</formula>
    </cfRule>
  </conditionalFormatting>
  <conditionalFormatting sqref="AD35">
    <cfRule type="containsText" dxfId="1496" priority="101" operator="containsText" text="2">
      <formula>NOT(ISERROR(SEARCH("2",AD35)))</formula>
    </cfRule>
    <cfRule type="containsText" dxfId="1495" priority="103" operator="containsText" text="1">
      <formula>NOT(ISERROR(SEARCH("1",AD35)))</formula>
    </cfRule>
  </conditionalFormatting>
  <conditionalFormatting sqref="AE4:AE25">
    <cfRule type="cellIs" dxfId="1494" priority="95" operator="lessThan">
      <formula>-1.2</formula>
    </cfRule>
    <cfRule type="cellIs" dxfId="1493" priority="96" operator="greaterThan">
      <formula>1.2</formula>
    </cfRule>
  </conditionalFormatting>
  <conditionalFormatting sqref="AI35">
    <cfRule type="containsText" dxfId="1492" priority="93" operator="containsText" text="1%">
      <formula>NOT(ISERROR(SEARCH("1%",AI35)))</formula>
    </cfRule>
    <cfRule type="cellIs" dxfId="1491" priority="94" operator="between">
      <formula>1</formula>
      <formula>2</formula>
    </cfRule>
  </conditionalFormatting>
  <conditionalFormatting sqref="AI34:AJ34 AL34">
    <cfRule type="cellIs" dxfId="1490" priority="87" operator="greaterThan">
      <formula>0</formula>
    </cfRule>
  </conditionalFormatting>
  <conditionalFormatting sqref="AI35:AJ35">
    <cfRule type="containsText" dxfId="1489" priority="89" operator="containsText" text="2">
      <formula>NOT(ISERROR(SEARCH("2",AI35)))</formula>
    </cfRule>
    <cfRule type="containsText" dxfId="1488" priority="91" operator="containsText" text="1">
      <formula>NOT(ISERROR(SEARCH("1",AI35)))</formula>
    </cfRule>
  </conditionalFormatting>
  <conditionalFormatting sqref="AK4:AK25">
    <cfRule type="cellIs" dxfId="1487" priority="85" operator="greaterThan">
      <formula>1.2</formula>
    </cfRule>
  </conditionalFormatting>
  <conditionalFormatting sqref="AK4:AK26">
    <cfRule type="cellIs" dxfId="1486" priority="84" operator="lessThan">
      <formula>-1.2</formula>
    </cfRule>
  </conditionalFormatting>
  <conditionalFormatting sqref="AL35">
    <cfRule type="containsText" dxfId="1485" priority="88" operator="containsText" text="2">
      <formula>NOT(ISERROR(SEARCH("2",AL35)))</formula>
    </cfRule>
    <cfRule type="containsText" dxfId="1484" priority="90" operator="containsText" text="1">
      <formula>NOT(ISERROR(SEARCH("1",AL35)))</formula>
    </cfRule>
  </conditionalFormatting>
  <conditionalFormatting sqref="AM4:AM25">
    <cfRule type="cellIs" dxfId="1483" priority="82" operator="lessThan">
      <formula>-1.2</formula>
    </cfRule>
    <cfRule type="cellIs" dxfId="1482" priority="83" operator="greaterThan">
      <formula>1.2</formula>
    </cfRule>
  </conditionalFormatting>
  <conditionalFormatting sqref="AQ35">
    <cfRule type="containsText" dxfId="1481" priority="80" operator="containsText" text="1%">
      <formula>NOT(ISERROR(SEARCH("1%",AQ35)))</formula>
    </cfRule>
    <cfRule type="cellIs" dxfId="1480" priority="81" operator="between">
      <formula>1</formula>
      <formula>2</formula>
    </cfRule>
  </conditionalFormatting>
  <conditionalFormatting sqref="AQ34:AR34 AT34">
    <cfRule type="cellIs" dxfId="1479" priority="74" operator="greaterThan">
      <formula>0</formula>
    </cfRule>
  </conditionalFormatting>
  <conditionalFormatting sqref="AQ35:AR35">
    <cfRule type="containsText" dxfId="1478" priority="76" operator="containsText" text="2">
      <formula>NOT(ISERROR(SEARCH("2",AQ35)))</formula>
    </cfRule>
    <cfRule type="containsText" dxfId="1477" priority="78" operator="containsText" text="1">
      <formula>NOT(ISERROR(SEARCH("1",AQ35)))</formula>
    </cfRule>
  </conditionalFormatting>
  <conditionalFormatting sqref="AS4:AS25">
    <cfRule type="cellIs" dxfId="1476" priority="72" operator="greaterThan">
      <formula>1.2</formula>
    </cfRule>
  </conditionalFormatting>
  <conditionalFormatting sqref="AS4:AS26">
    <cfRule type="cellIs" dxfId="1475" priority="71" operator="lessThan">
      <formula>-1.2</formula>
    </cfRule>
  </conditionalFormatting>
  <conditionalFormatting sqref="AT35">
    <cfRule type="containsText" dxfId="1474" priority="75" operator="containsText" text="2">
      <formula>NOT(ISERROR(SEARCH("2",AT35)))</formula>
    </cfRule>
    <cfRule type="containsText" dxfId="1473" priority="77" operator="containsText" text="1">
      <formula>NOT(ISERROR(SEARCH("1",AT35)))</formula>
    </cfRule>
  </conditionalFormatting>
  <conditionalFormatting sqref="AU4:AU25">
    <cfRule type="cellIs" dxfId="1472" priority="69" operator="lessThan">
      <formula>-1.2</formula>
    </cfRule>
    <cfRule type="cellIs" dxfId="1471" priority="70" operator="greaterThan">
      <formula>1.2</formula>
    </cfRule>
  </conditionalFormatting>
  <conditionalFormatting sqref="AY35">
    <cfRule type="containsText" dxfId="1470" priority="67" operator="containsText" text="1%">
      <formula>NOT(ISERROR(SEARCH("1%",AY35)))</formula>
    </cfRule>
    <cfRule type="cellIs" dxfId="1469" priority="68" operator="between">
      <formula>1</formula>
      <formula>2</formula>
    </cfRule>
  </conditionalFormatting>
  <conditionalFormatting sqref="AY34:AZ34 BB34">
    <cfRule type="cellIs" dxfId="1468" priority="61" operator="greaterThan">
      <formula>0</formula>
    </cfRule>
  </conditionalFormatting>
  <conditionalFormatting sqref="AY35:AZ35">
    <cfRule type="containsText" dxfId="1467" priority="63" operator="containsText" text="2">
      <formula>NOT(ISERROR(SEARCH("2",AY35)))</formula>
    </cfRule>
    <cfRule type="containsText" dxfId="1466" priority="65" operator="containsText" text="1">
      <formula>NOT(ISERROR(SEARCH("1",AY35)))</formula>
    </cfRule>
  </conditionalFormatting>
  <conditionalFormatting sqref="BA4:BA25">
    <cfRule type="cellIs" dxfId="1465" priority="59" operator="greaterThan">
      <formula>1.2</formula>
    </cfRule>
  </conditionalFormatting>
  <conditionalFormatting sqref="BA4:BA26">
    <cfRule type="cellIs" dxfId="1464" priority="58" operator="lessThan">
      <formula>-1.2</formula>
    </cfRule>
  </conditionalFormatting>
  <conditionalFormatting sqref="BB35">
    <cfRule type="containsText" dxfId="1463" priority="62" operator="containsText" text="2">
      <formula>NOT(ISERROR(SEARCH("2",BB35)))</formula>
    </cfRule>
    <cfRule type="containsText" dxfId="1462" priority="64" operator="containsText" text="1">
      <formula>NOT(ISERROR(SEARCH("1",BB35)))</formula>
    </cfRule>
  </conditionalFormatting>
  <conditionalFormatting sqref="BC4:BC25">
    <cfRule type="cellIs" dxfId="1461" priority="56" operator="lessThan">
      <formula>-1.2</formula>
    </cfRule>
    <cfRule type="cellIs" dxfId="1460" priority="57" operator="greaterThan">
      <formula>1.2</formula>
    </cfRule>
  </conditionalFormatting>
  <conditionalFormatting sqref="BG35">
    <cfRule type="containsText" dxfId="1459" priority="54" operator="containsText" text="1%">
      <formula>NOT(ISERROR(SEARCH("1%",BG35)))</formula>
    </cfRule>
    <cfRule type="cellIs" dxfId="1458" priority="55" operator="between">
      <formula>1</formula>
      <formula>2</formula>
    </cfRule>
  </conditionalFormatting>
  <conditionalFormatting sqref="BG34:BH34 BJ34">
    <cfRule type="cellIs" dxfId="1457" priority="48" operator="greaterThan">
      <formula>0</formula>
    </cfRule>
  </conditionalFormatting>
  <conditionalFormatting sqref="BG35:BH35">
    <cfRule type="containsText" dxfId="1456" priority="50" operator="containsText" text="2">
      <formula>NOT(ISERROR(SEARCH("2",BG35)))</formula>
    </cfRule>
    <cfRule type="containsText" dxfId="1455" priority="52" operator="containsText" text="1">
      <formula>NOT(ISERROR(SEARCH("1",BG35)))</formula>
    </cfRule>
  </conditionalFormatting>
  <conditionalFormatting sqref="BI4:BI25">
    <cfRule type="cellIs" dxfId="1454" priority="46" operator="greaterThan">
      <formula>1.2</formula>
    </cfRule>
  </conditionalFormatting>
  <conditionalFormatting sqref="BI4:BI26">
    <cfRule type="cellIs" dxfId="1453" priority="45" operator="lessThan">
      <formula>-1.2</formula>
    </cfRule>
  </conditionalFormatting>
  <conditionalFormatting sqref="BJ35">
    <cfRule type="containsText" dxfId="1452" priority="49" operator="containsText" text="2">
      <formula>NOT(ISERROR(SEARCH("2",BJ35)))</formula>
    </cfRule>
    <cfRule type="containsText" dxfId="1451" priority="51" operator="containsText" text="1">
      <formula>NOT(ISERROR(SEARCH("1",BJ35)))</formula>
    </cfRule>
  </conditionalFormatting>
  <conditionalFormatting sqref="BK4:BK25">
    <cfRule type="cellIs" dxfId="1450" priority="43" operator="lessThan">
      <formula>-1.2</formula>
    </cfRule>
    <cfRule type="cellIs" dxfId="1449" priority="44" operator="greaterThan">
      <formula>1.2</formula>
    </cfRule>
  </conditionalFormatting>
  <conditionalFormatting sqref="BO35">
    <cfRule type="containsText" dxfId="1448" priority="41" operator="containsText" text="1%">
      <formula>NOT(ISERROR(SEARCH("1%",BO35)))</formula>
    </cfRule>
    <cfRule type="cellIs" dxfId="1447" priority="42" operator="between">
      <formula>1</formula>
      <formula>2</formula>
    </cfRule>
  </conditionalFormatting>
  <conditionalFormatting sqref="BO34:BP34 BR34">
    <cfRule type="cellIs" dxfId="1446" priority="35" operator="greaterThan">
      <formula>0</formula>
    </cfRule>
  </conditionalFormatting>
  <conditionalFormatting sqref="BO35:BP35">
    <cfRule type="containsText" dxfId="1445" priority="37" operator="containsText" text="2">
      <formula>NOT(ISERROR(SEARCH("2",BO35)))</formula>
    </cfRule>
    <cfRule type="containsText" dxfId="1444" priority="39" operator="containsText" text="1">
      <formula>NOT(ISERROR(SEARCH("1",BO35)))</formula>
    </cfRule>
  </conditionalFormatting>
  <conditionalFormatting sqref="BQ4:BQ25">
    <cfRule type="cellIs" dxfId="1443" priority="33" operator="greaterThan">
      <formula>1.2</formula>
    </cfRule>
  </conditionalFormatting>
  <conditionalFormatting sqref="BQ4:BQ26">
    <cfRule type="cellIs" dxfId="1442" priority="32" operator="lessThan">
      <formula>-1.2</formula>
    </cfRule>
  </conditionalFormatting>
  <conditionalFormatting sqref="BR35">
    <cfRule type="containsText" dxfId="1441" priority="36" operator="containsText" text="2">
      <formula>NOT(ISERROR(SEARCH("2",BR35)))</formula>
    </cfRule>
    <cfRule type="containsText" dxfId="1440" priority="38" operator="containsText" text="1">
      <formula>NOT(ISERROR(SEARCH("1",BR35)))</formula>
    </cfRule>
  </conditionalFormatting>
  <conditionalFormatting sqref="BS4:BS25">
    <cfRule type="cellIs" dxfId="1439" priority="30" operator="lessThan">
      <formula>-1.2</formula>
    </cfRule>
    <cfRule type="cellIs" dxfId="1438" priority="31" operator="greaterThan">
      <formula>1.2</formula>
    </cfRule>
  </conditionalFormatting>
  <conditionalFormatting sqref="BW35">
    <cfRule type="containsText" dxfId="1437" priority="28" operator="containsText" text="1%">
      <formula>NOT(ISERROR(SEARCH("1%",BW35)))</formula>
    </cfRule>
    <cfRule type="cellIs" dxfId="1436" priority="29" operator="between">
      <formula>1</formula>
      <formula>2</formula>
    </cfRule>
  </conditionalFormatting>
  <conditionalFormatting sqref="BW34:BX34 BZ34">
    <cfRule type="cellIs" dxfId="1435" priority="22" operator="greaterThan">
      <formula>0</formula>
    </cfRule>
  </conditionalFormatting>
  <conditionalFormatting sqref="BW35:BX35">
    <cfRule type="containsText" dxfId="1434" priority="24" operator="containsText" text="2">
      <formula>NOT(ISERROR(SEARCH("2",BW35)))</formula>
    </cfRule>
    <cfRule type="containsText" dxfId="1433" priority="26" operator="containsText" text="1">
      <formula>NOT(ISERROR(SEARCH("1",BW35)))</formula>
    </cfRule>
  </conditionalFormatting>
  <conditionalFormatting sqref="BY4:BY25">
    <cfRule type="cellIs" dxfId="1432" priority="20" operator="greaterThan">
      <formula>1.2</formula>
    </cfRule>
  </conditionalFormatting>
  <conditionalFormatting sqref="BY4:BY26">
    <cfRule type="cellIs" dxfId="1431" priority="19" operator="lessThan">
      <formula>-1.2</formula>
    </cfRule>
  </conditionalFormatting>
  <conditionalFormatting sqref="BZ35">
    <cfRule type="containsText" dxfId="1430" priority="23" operator="containsText" text="2">
      <formula>NOT(ISERROR(SEARCH("2",BZ35)))</formula>
    </cfRule>
    <cfRule type="containsText" dxfId="1429" priority="25" operator="containsText" text="1">
      <formula>NOT(ISERROR(SEARCH("1",BZ35)))</formula>
    </cfRule>
  </conditionalFormatting>
  <conditionalFormatting sqref="CA4:CA25">
    <cfRule type="cellIs" dxfId="1428" priority="17" operator="lessThan">
      <formula>-1.2</formula>
    </cfRule>
    <cfRule type="cellIs" dxfId="1427" priority="18" operator="greaterThan">
      <formula>1.2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C6BA7-F9B1-C54B-8399-56A117D6AB6F}">
  <dimension ref="A1:CA49"/>
  <sheetViews>
    <sheetView topLeftCell="A16" workbookViewId="0">
      <selection activeCell="R48" sqref="R48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36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(SUM(C28:C32)+C26+C30+C31+C32)-C34</f>
        <v>0</v>
      </c>
      <c r="D33" s="12">
        <f>(SUM(D28:D32)+D26+D30+D31+D32)-D34</f>
        <v>0</v>
      </c>
      <c r="E33" s="5">
        <f t="shared" si="0"/>
        <v>0</v>
      </c>
      <c r="F33" s="14">
        <f>(SUM(F28:F32)+F26+F30+F31+F32)-F34</f>
        <v>0</v>
      </c>
      <c r="G33" s="5">
        <f t="shared" si="1"/>
        <v>0</v>
      </c>
      <c r="I33" s="149" t="s">
        <v>33</v>
      </c>
      <c r="J33" s="152"/>
      <c r="K33" s="9">
        <f>(SUM(K28:K32)+K26+K30+K31+K32)-K34</f>
        <v>0</v>
      </c>
      <c r="L33" s="12">
        <f>(SUM(L28:L32)+L26+L30+L31+L32)-L34</f>
        <v>0</v>
      </c>
      <c r="M33" s="5">
        <f t="shared" si="20"/>
        <v>0</v>
      </c>
      <c r="N33" s="14">
        <f>(SUM(N28:N32)+N26+N30+N31+N32)-N34</f>
        <v>0</v>
      </c>
      <c r="O33" s="5">
        <f t="shared" si="21"/>
        <v>0</v>
      </c>
      <c r="Q33" s="149" t="s">
        <v>33</v>
      </c>
      <c r="R33" s="152"/>
      <c r="S33" s="9">
        <f>(SUM(S28:S32)+S26+S30+S31+S32)-S34</f>
        <v>0</v>
      </c>
      <c r="T33" s="12">
        <f>(SUM(T28:T32)+T26+T30+T31+T32)-T34</f>
        <v>0</v>
      </c>
      <c r="U33" s="5">
        <f t="shared" si="22"/>
        <v>0</v>
      </c>
      <c r="V33" s="14">
        <f>(SUM(V28:V32)+V26+V30+V31+V32)-V34</f>
        <v>0</v>
      </c>
      <c r="W33" s="5">
        <f t="shared" si="23"/>
        <v>0</v>
      </c>
      <c r="Y33" s="149" t="s">
        <v>33</v>
      </c>
      <c r="Z33" s="152"/>
      <c r="AA33" s="9">
        <f>(SUM(AA28:AA32)+AA26+AA30+AA31+AA32)-AA34</f>
        <v>0</v>
      </c>
      <c r="AB33" s="12">
        <f>(SUM(AB28:AB32)+AB26+AB30+AB31+AB32)-AB34</f>
        <v>0</v>
      </c>
      <c r="AC33" s="5">
        <f t="shared" si="24"/>
        <v>0</v>
      </c>
      <c r="AD33" s="14">
        <f>(SUM(AD28:AD32)+AD26+AD30+AD31+AD32)-AD34</f>
        <v>0</v>
      </c>
      <c r="AE33" s="5">
        <f t="shared" si="25"/>
        <v>0</v>
      </c>
      <c r="AG33" s="149" t="s">
        <v>33</v>
      </c>
      <c r="AH33" s="152"/>
      <c r="AI33" s="9">
        <f>(SUM(AI28:AI32)+AI26+AI30+AI31+AI32)-AI34</f>
        <v>0</v>
      </c>
      <c r="AJ33" s="12">
        <f>(SUM(AJ28:AJ32)+AJ26+AJ30+AJ31+AJ32)-AJ34</f>
        <v>0</v>
      </c>
      <c r="AK33" s="5">
        <f t="shared" si="26"/>
        <v>0</v>
      </c>
      <c r="AL33" s="14">
        <f>(SUM(AL28:AL32)+AL26+AL30+AL31+AL32)-AL34</f>
        <v>0</v>
      </c>
      <c r="AM33" s="5">
        <f t="shared" si="27"/>
        <v>0</v>
      </c>
      <c r="AO33" s="149" t="s">
        <v>33</v>
      </c>
      <c r="AP33" s="152"/>
      <c r="AQ33" s="9">
        <f>(SUM(AQ28:AQ32)+AQ26+AQ30+AQ31+AQ32)-AQ34</f>
        <v>0</v>
      </c>
      <c r="AR33" s="12">
        <f>(SUM(AR28:AR32)+AR26+AR30+AR31+AR32)-AR34</f>
        <v>0</v>
      </c>
      <c r="AS33" s="5">
        <f t="shared" si="28"/>
        <v>0</v>
      </c>
      <c r="AT33" s="14">
        <f>(SUM(AT28:AT32)+AT26+AT30+AT31+AT32)-AT34</f>
        <v>0</v>
      </c>
      <c r="AU33" s="5">
        <f t="shared" si="29"/>
        <v>0</v>
      </c>
      <c r="AW33" s="149" t="s">
        <v>33</v>
      </c>
      <c r="AX33" s="152"/>
      <c r="AY33" s="9">
        <f>(SUM(AY28:AY32)+AY26+AY30+AY31+AY32)-AY34</f>
        <v>0</v>
      </c>
      <c r="AZ33" s="12">
        <f>(SUM(AZ28:AZ32)+AZ26+AZ30+AZ31+AZ32)-AZ34</f>
        <v>0</v>
      </c>
      <c r="BA33" s="5">
        <f t="shared" si="30"/>
        <v>0</v>
      </c>
      <c r="BB33" s="14">
        <f>(SUM(BB28:BB32)+BB26+BB30+BB31+BB32)-BB34</f>
        <v>0</v>
      </c>
      <c r="BC33" s="5">
        <f t="shared" si="31"/>
        <v>0</v>
      </c>
      <c r="BE33" s="149" t="s">
        <v>33</v>
      </c>
      <c r="BF33" s="152"/>
      <c r="BG33" s="9">
        <f>(SUM(BG28:BG32)+BG26+BG30+BG31+BG32)-BG34</f>
        <v>0</v>
      </c>
      <c r="BH33" s="12">
        <f>(SUM(BH28:BH32)+BH26+BH30+BH31+BH32)-BH34</f>
        <v>0</v>
      </c>
      <c r="BI33" s="5">
        <f t="shared" si="32"/>
        <v>0</v>
      </c>
      <c r="BJ33" s="14">
        <f>(SUM(BJ28:BJ32)+BJ26+BJ30+BJ31+BJ32)-BJ34</f>
        <v>0</v>
      </c>
      <c r="BK33" s="5">
        <f t="shared" si="33"/>
        <v>0</v>
      </c>
      <c r="BM33" s="149" t="s">
        <v>33</v>
      </c>
      <c r="BN33" s="152"/>
      <c r="BO33" s="9">
        <f>(SUM(BO28:BO32)+BO26+BO30+BO31+BO32)-BO34</f>
        <v>0</v>
      </c>
      <c r="BP33" s="12">
        <f>(SUM(BP28:BP32)+BP26+BP30+BP31+BP32)-BP34</f>
        <v>0</v>
      </c>
      <c r="BQ33" s="5">
        <f t="shared" si="34"/>
        <v>0</v>
      </c>
      <c r="BR33" s="14">
        <f>(SUM(BR28:BR32)+BR26+BR30+BR31+BR32)-BR34</f>
        <v>0</v>
      </c>
      <c r="BS33" s="5">
        <f t="shared" si="35"/>
        <v>0</v>
      </c>
      <c r="BU33" s="149" t="s">
        <v>33</v>
      </c>
      <c r="BV33" s="152"/>
      <c r="BW33" s="9">
        <f>(SUM(BW28:BW32)+BW26+BW30+BW31+BW32)-BW34</f>
        <v>0</v>
      </c>
      <c r="BX33" s="12">
        <f>(SUM(BX28:BX32)+BX26+BX30+BX31+BX32)-BX34</f>
        <v>0</v>
      </c>
      <c r="BY33" s="5">
        <f t="shared" si="36"/>
        <v>0</v>
      </c>
      <c r="BZ33" s="14">
        <f>(SUM(BZ28:BZ32)+BZ26+BZ30+BZ31+BZ32)-BZ34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426" priority="399" operator="containsText" text="1%">
      <formula>NOT(ISERROR(SEARCH("1%",C35)))</formula>
    </cfRule>
    <cfRule type="cellIs" dxfId="1425" priority="400" operator="between">
      <formula>1</formula>
      <formula>2</formula>
    </cfRule>
  </conditionalFormatting>
  <conditionalFormatting sqref="C34:D34 F34">
    <cfRule type="cellIs" dxfId="1424" priority="393" operator="greaterThan">
      <formula>0</formula>
    </cfRule>
  </conditionalFormatting>
  <conditionalFormatting sqref="C35:D35">
    <cfRule type="containsText" dxfId="1423" priority="395" operator="containsText" text="2">
      <formula>NOT(ISERROR(SEARCH("2",C35)))</formula>
    </cfRule>
    <cfRule type="containsText" dxfId="1422" priority="397" operator="containsText" text="1">
      <formula>NOT(ISERROR(SEARCH("1",C35)))</formula>
    </cfRule>
  </conditionalFormatting>
  <conditionalFormatting sqref="E4:E25">
    <cfRule type="cellIs" dxfId="1421" priority="389" operator="greaterThan">
      <formula>1.2</formula>
    </cfRule>
  </conditionalFormatting>
  <conditionalFormatting sqref="E4:E26 M4:M26 U4:U26 AC4:AC26 AK4:AK26 AS4:AS26 BA4:BA26 BI4:BI26 BQ4:BQ26 BY4:BY26">
    <cfRule type="cellIs" dxfId="1420" priority="392" operator="greaterThan">
      <formula>1.5</formula>
    </cfRule>
  </conditionalFormatting>
  <conditionalFormatting sqref="E4:E26">
    <cfRule type="cellIs" dxfId="1419" priority="388" operator="lessThan">
      <formula>-1.2</formula>
    </cfRule>
  </conditionalFormatting>
  <conditionalFormatting sqref="E40:E49">
    <cfRule type="containsText" dxfId="1418" priority="1" operator="containsText" text="2">
      <formula>NOT(ISERROR(SEARCH("2",E40)))</formula>
    </cfRule>
    <cfRule type="containsText" dxfId="1417" priority="2" operator="containsText" text="3">
      <formula>NOT(ISERROR(SEARCH("3",E40)))</formula>
    </cfRule>
    <cfRule type="containsText" dxfId="1416" priority="3" operator="containsText" text="2">
      <formula>NOT(ISERROR(SEARCH("2",E40)))</formula>
    </cfRule>
    <cfRule type="containsText" dxfId="1415" priority="4" operator="containsText" text="1">
      <formula>NOT(ISERROR(SEARCH("1",E40)))</formula>
    </cfRule>
  </conditionalFormatting>
  <conditionalFormatting sqref="F35">
    <cfRule type="containsText" dxfId="1414" priority="394" operator="containsText" text="2">
      <formula>NOT(ISERROR(SEARCH("2",F35)))</formula>
    </cfRule>
    <cfRule type="containsText" dxfId="1413" priority="396" operator="containsText" text="1">
      <formula>NOT(ISERROR(SEARCH("1",F35)))</formula>
    </cfRule>
  </conditionalFormatting>
  <conditionalFormatting sqref="G4:G25">
    <cfRule type="cellIs" dxfId="1412" priority="386" operator="lessThan">
      <formula>-1.2</formula>
    </cfRule>
    <cfRule type="cellIs" dxfId="1411" priority="387" operator="greaterThan">
      <formula>1.2</formula>
    </cfRule>
  </conditionalFormatting>
  <conditionalFormatting sqref="H40:H49">
    <cfRule type="containsText" dxfId="1410" priority="5" operator="containsText" text="2">
      <formula>NOT(ISERROR(SEARCH("2",H40)))</formula>
    </cfRule>
    <cfRule type="containsText" dxfId="1409" priority="6" operator="containsText" text="3">
      <formula>NOT(ISERROR(SEARCH("3",H40)))</formula>
    </cfRule>
    <cfRule type="containsText" dxfId="1408" priority="7" operator="containsText" text="2">
      <formula>NOT(ISERROR(SEARCH("2",H40)))</formula>
    </cfRule>
    <cfRule type="containsText" dxfId="1407" priority="8" operator="containsText" text="1">
      <formula>NOT(ISERROR(SEARCH("1",H40)))</formula>
    </cfRule>
  </conditionalFormatting>
  <conditionalFormatting sqref="K35">
    <cfRule type="containsText" dxfId="1406" priority="132" operator="containsText" text="1%">
      <formula>NOT(ISERROR(SEARCH("1%",K35)))</formula>
    </cfRule>
    <cfRule type="cellIs" dxfId="1405" priority="133" operator="between">
      <formula>1</formula>
      <formula>2</formula>
    </cfRule>
  </conditionalFormatting>
  <conditionalFormatting sqref="K40:K49">
    <cfRule type="containsText" dxfId="1404" priority="9" operator="containsText" text="2">
      <formula>NOT(ISERROR(SEARCH("2",K40)))</formula>
    </cfRule>
    <cfRule type="containsText" dxfId="1403" priority="10" operator="containsText" text="3">
      <formula>NOT(ISERROR(SEARCH("3",K40)))</formula>
    </cfRule>
    <cfRule type="containsText" dxfId="1402" priority="11" operator="containsText" text="2">
      <formula>NOT(ISERROR(SEARCH("2",K40)))</formula>
    </cfRule>
    <cfRule type="containsText" dxfId="1401" priority="12" operator="containsText" text="1">
      <formula>NOT(ISERROR(SEARCH("1",K40)))</formula>
    </cfRule>
  </conditionalFormatting>
  <conditionalFormatting sqref="K34:L34 N34">
    <cfRule type="cellIs" dxfId="1400" priority="126" operator="greaterThan">
      <formula>0</formula>
    </cfRule>
  </conditionalFormatting>
  <conditionalFormatting sqref="K35:L35">
    <cfRule type="containsText" dxfId="1399" priority="128" operator="containsText" text="2">
      <formula>NOT(ISERROR(SEARCH("2",K35)))</formula>
    </cfRule>
    <cfRule type="containsText" dxfId="1398" priority="130" operator="containsText" text="1">
      <formula>NOT(ISERROR(SEARCH("1",K35)))</formula>
    </cfRule>
  </conditionalFormatting>
  <conditionalFormatting sqref="M4:M25">
    <cfRule type="cellIs" dxfId="1397" priority="124" operator="greaterThan">
      <formula>1.2</formula>
    </cfRule>
  </conditionalFormatting>
  <conditionalFormatting sqref="M4:M26">
    <cfRule type="cellIs" dxfId="1396" priority="123" operator="lessThan">
      <formula>-1.2</formula>
    </cfRule>
  </conditionalFormatting>
  <conditionalFormatting sqref="M40:M49">
    <cfRule type="containsText" dxfId="1395" priority="13" operator="containsText" text="2">
      <formula>NOT(ISERROR(SEARCH("2",M40)))</formula>
    </cfRule>
    <cfRule type="containsText" dxfId="1394" priority="14" operator="containsText" text="3">
      <formula>NOT(ISERROR(SEARCH("3",M40)))</formula>
    </cfRule>
    <cfRule type="containsText" dxfId="1393" priority="15" operator="containsText" text="2">
      <formula>NOT(ISERROR(SEARCH("2",M40)))</formula>
    </cfRule>
    <cfRule type="containsText" dxfId="1392" priority="16" operator="containsText" text="1">
      <formula>NOT(ISERROR(SEARCH("1",M40)))</formula>
    </cfRule>
  </conditionalFormatting>
  <conditionalFormatting sqref="N35">
    <cfRule type="containsText" dxfId="1391" priority="127" operator="containsText" text="2">
      <formula>NOT(ISERROR(SEARCH("2",N35)))</formula>
    </cfRule>
    <cfRule type="containsText" dxfId="1390" priority="129" operator="containsText" text="1">
      <formula>NOT(ISERROR(SEARCH("1",N35)))</formula>
    </cfRule>
  </conditionalFormatting>
  <conditionalFormatting sqref="O4:O25">
    <cfRule type="cellIs" dxfId="1389" priority="121" operator="lessThan">
      <formula>-1.2</formula>
    </cfRule>
    <cfRule type="cellIs" dxfId="1388" priority="122" operator="greaterThan">
      <formula>1.2</formula>
    </cfRule>
  </conditionalFormatting>
  <conditionalFormatting sqref="S35">
    <cfRule type="containsText" dxfId="1387" priority="119" operator="containsText" text="1%">
      <formula>NOT(ISERROR(SEARCH("1%",S35)))</formula>
    </cfRule>
    <cfRule type="cellIs" dxfId="1386" priority="120" operator="between">
      <formula>1</formula>
      <formula>2</formula>
    </cfRule>
  </conditionalFormatting>
  <conditionalFormatting sqref="S34:T34 V34">
    <cfRule type="cellIs" dxfId="1385" priority="113" operator="greaterThan">
      <formula>0</formula>
    </cfRule>
  </conditionalFormatting>
  <conditionalFormatting sqref="S35:T35">
    <cfRule type="containsText" dxfId="1384" priority="115" operator="containsText" text="2">
      <formula>NOT(ISERROR(SEARCH("2",S35)))</formula>
    </cfRule>
    <cfRule type="containsText" dxfId="1383" priority="117" operator="containsText" text="1">
      <formula>NOT(ISERROR(SEARCH("1",S35)))</formula>
    </cfRule>
  </conditionalFormatting>
  <conditionalFormatting sqref="U4:U25">
    <cfRule type="cellIs" dxfId="1382" priority="111" operator="greaterThan">
      <formula>1.2</formula>
    </cfRule>
  </conditionalFormatting>
  <conditionalFormatting sqref="U4:U26">
    <cfRule type="cellIs" dxfId="1381" priority="110" operator="lessThan">
      <formula>-1.2</formula>
    </cfRule>
  </conditionalFormatting>
  <conditionalFormatting sqref="V35">
    <cfRule type="containsText" dxfId="1380" priority="114" operator="containsText" text="2">
      <formula>NOT(ISERROR(SEARCH("2",V35)))</formula>
    </cfRule>
    <cfRule type="containsText" dxfId="1379" priority="116" operator="containsText" text="1">
      <formula>NOT(ISERROR(SEARCH("1",V35)))</formula>
    </cfRule>
  </conditionalFormatting>
  <conditionalFormatting sqref="W4:W25">
    <cfRule type="cellIs" dxfId="1378" priority="108" operator="lessThan">
      <formula>-1.2</formula>
    </cfRule>
    <cfRule type="cellIs" dxfId="1377" priority="109" operator="greaterThan">
      <formula>1.2</formula>
    </cfRule>
  </conditionalFormatting>
  <conditionalFormatting sqref="AA35">
    <cfRule type="containsText" dxfId="1376" priority="106" operator="containsText" text="1%">
      <formula>NOT(ISERROR(SEARCH("1%",AA35)))</formula>
    </cfRule>
    <cfRule type="cellIs" dxfId="1375" priority="107" operator="between">
      <formula>1</formula>
      <formula>2</formula>
    </cfRule>
  </conditionalFormatting>
  <conditionalFormatting sqref="AA34:AB34 AD34">
    <cfRule type="cellIs" dxfId="1374" priority="100" operator="greaterThan">
      <formula>0</formula>
    </cfRule>
  </conditionalFormatting>
  <conditionalFormatting sqref="AA35:AB35">
    <cfRule type="containsText" dxfId="1373" priority="102" operator="containsText" text="2">
      <formula>NOT(ISERROR(SEARCH("2",AA35)))</formula>
    </cfRule>
    <cfRule type="containsText" dxfId="1372" priority="104" operator="containsText" text="1">
      <formula>NOT(ISERROR(SEARCH("1",AA35)))</formula>
    </cfRule>
  </conditionalFormatting>
  <conditionalFormatting sqref="AC4:AC25">
    <cfRule type="cellIs" dxfId="1371" priority="98" operator="greaterThan">
      <formula>1.2</formula>
    </cfRule>
  </conditionalFormatting>
  <conditionalFormatting sqref="AC4:AC26">
    <cfRule type="cellIs" dxfId="1370" priority="97" operator="lessThan">
      <formula>-1.2</formula>
    </cfRule>
  </conditionalFormatting>
  <conditionalFormatting sqref="AD35">
    <cfRule type="containsText" dxfId="1369" priority="101" operator="containsText" text="2">
      <formula>NOT(ISERROR(SEARCH("2",AD35)))</formula>
    </cfRule>
    <cfRule type="containsText" dxfId="1368" priority="103" operator="containsText" text="1">
      <formula>NOT(ISERROR(SEARCH("1",AD35)))</formula>
    </cfRule>
  </conditionalFormatting>
  <conditionalFormatting sqref="AE4:AE25">
    <cfRule type="cellIs" dxfId="1367" priority="95" operator="lessThan">
      <formula>-1.2</formula>
    </cfRule>
    <cfRule type="cellIs" dxfId="1366" priority="96" operator="greaterThan">
      <formula>1.2</formula>
    </cfRule>
  </conditionalFormatting>
  <conditionalFormatting sqref="AI35">
    <cfRule type="containsText" dxfId="1365" priority="93" operator="containsText" text="1%">
      <formula>NOT(ISERROR(SEARCH("1%",AI35)))</formula>
    </cfRule>
    <cfRule type="cellIs" dxfId="1364" priority="94" operator="between">
      <formula>1</formula>
      <formula>2</formula>
    </cfRule>
  </conditionalFormatting>
  <conditionalFormatting sqref="AI34:AJ34 AL34">
    <cfRule type="cellIs" dxfId="1363" priority="87" operator="greaterThan">
      <formula>0</formula>
    </cfRule>
  </conditionalFormatting>
  <conditionalFormatting sqref="AI35:AJ35">
    <cfRule type="containsText" dxfId="1362" priority="89" operator="containsText" text="2">
      <formula>NOT(ISERROR(SEARCH("2",AI35)))</formula>
    </cfRule>
    <cfRule type="containsText" dxfId="1361" priority="91" operator="containsText" text="1">
      <formula>NOT(ISERROR(SEARCH("1",AI35)))</formula>
    </cfRule>
  </conditionalFormatting>
  <conditionalFormatting sqref="AK4:AK25">
    <cfRule type="cellIs" dxfId="1360" priority="85" operator="greaterThan">
      <formula>1.2</formula>
    </cfRule>
  </conditionalFormatting>
  <conditionalFormatting sqref="AK4:AK26">
    <cfRule type="cellIs" dxfId="1359" priority="84" operator="lessThan">
      <formula>-1.2</formula>
    </cfRule>
  </conditionalFormatting>
  <conditionalFormatting sqref="AL35">
    <cfRule type="containsText" dxfId="1358" priority="88" operator="containsText" text="2">
      <formula>NOT(ISERROR(SEARCH("2",AL35)))</formula>
    </cfRule>
    <cfRule type="containsText" dxfId="1357" priority="90" operator="containsText" text="1">
      <formula>NOT(ISERROR(SEARCH("1",AL35)))</formula>
    </cfRule>
  </conditionalFormatting>
  <conditionalFormatting sqref="AM4:AM25">
    <cfRule type="cellIs" dxfId="1356" priority="82" operator="lessThan">
      <formula>-1.2</formula>
    </cfRule>
    <cfRule type="cellIs" dxfId="1355" priority="83" operator="greaterThan">
      <formula>1.2</formula>
    </cfRule>
  </conditionalFormatting>
  <conditionalFormatting sqref="AQ35">
    <cfRule type="containsText" dxfId="1354" priority="80" operator="containsText" text="1%">
      <formula>NOT(ISERROR(SEARCH("1%",AQ35)))</formula>
    </cfRule>
    <cfRule type="cellIs" dxfId="1353" priority="81" operator="between">
      <formula>1</formula>
      <formula>2</formula>
    </cfRule>
  </conditionalFormatting>
  <conditionalFormatting sqref="AQ34:AR34 AT34">
    <cfRule type="cellIs" dxfId="1352" priority="74" operator="greaterThan">
      <formula>0</formula>
    </cfRule>
  </conditionalFormatting>
  <conditionalFormatting sqref="AQ35:AR35">
    <cfRule type="containsText" dxfId="1351" priority="76" operator="containsText" text="2">
      <formula>NOT(ISERROR(SEARCH("2",AQ35)))</formula>
    </cfRule>
    <cfRule type="containsText" dxfId="1350" priority="78" operator="containsText" text="1">
      <formula>NOT(ISERROR(SEARCH("1",AQ35)))</formula>
    </cfRule>
  </conditionalFormatting>
  <conditionalFormatting sqref="AS4:AS25">
    <cfRule type="cellIs" dxfId="1349" priority="72" operator="greaterThan">
      <formula>1.2</formula>
    </cfRule>
  </conditionalFormatting>
  <conditionalFormatting sqref="AS4:AS26">
    <cfRule type="cellIs" dxfId="1348" priority="71" operator="lessThan">
      <formula>-1.2</formula>
    </cfRule>
  </conditionalFormatting>
  <conditionalFormatting sqref="AT35">
    <cfRule type="containsText" dxfId="1347" priority="75" operator="containsText" text="2">
      <formula>NOT(ISERROR(SEARCH("2",AT35)))</formula>
    </cfRule>
    <cfRule type="containsText" dxfId="1346" priority="77" operator="containsText" text="1">
      <formula>NOT(ISERROR(SEARCH("1",AT35)))</formula>
    </cfRule>
  </conditionalFormatting>
  <conditionalFormatting sqref="AU4:AU25">
    <cfRule type="cellIs" dxfId="1345" priority="69" operator="lessThan">
      <formula>-1.2</formula>
    </cfRule>
    <cfRule type="cellIs" dxfId="1344" priority="70" operator="greaterThan">
      <formula>1.2</formula>
    </cfRule>
  </conditionalFormatting>
  <conditionalFormatting sqref="AY35">
    <cfRule type="containsText" dxfId="1343" priority="67" operator="containsText" text="1%">
      <formula>NOT(ISERROR(SEARCH("1%",AY35)))</formula>
    </cfRule>
    <cfRule type="cellIs" dxfId="1342" priority="68" operator="between">
      <formula>1</formula>
      <formula>2</formula>
    </cfRule>
  </conditionalFormatting>
  <conditionalFormatting sqref="AY34:AZ34 BB34">
    <cfRule type="cellIs" dxfId="1341" priority="61" operator="greaterThan">
      <formula>0</formula>
    </cfRule>
  </conditionalFormatting>
  <conditionalFormatting sqref="AY35:AZ35">
    <cfRule type="containsText" dxfId="1340" priority="63" operator="containsText" text="2">
      <formula>NOT(ISERROR(SEARCH("2",AY35)))</formula>
    </cfRule>
    <cfRule type="containsText" dxfId="1339" priority="65" operator="containsText" text="1">
      <formula>NOT(ISERROR(SEARCH("1",AY35)))</formula>
    </cfRule>
  </conditionalFormatting>
  <conditionalFormatting sqref="BA4:BA25">
    <cfRule type="cellIs" dxfId="1338" priority="59" operator="greaterThan">
      <formula>1.2</formula>
    </cfRule>
  </conditionalFormatting>
  <conditionalFormatting sqref="BA4:BA26">
    <cfRule type="cellIs" dxfId="1337" priority="58" operator="lessThan">
      <formula>-1.2</formula>
    </cfRule>
  </conditionalFormatting>
  <conditionalFormatting sqref="BB35">
    <cfRule type="containsText" dxfId="1336" priority="62" operator="containsText" text="2">
      <formula>NOT(ISERROR(SEARCH("2",BB35)))</formula>
    </cfRule>
    <cfRule type="containsText" dxfId="1335" priority="64" operator="containsText" text="1">
      <formula>NOT(ISERROR(SEARCH("1",BB35)))</formula>
    </cfRule>
  </conditionalFormatting>
  <conditionalFormatting sqref="BC4:BC25">
    <cfRule type="cellIs" dxfId="1334" priority="56" operator="lessThan">
      <formula>-1.2</formula>
    </cfRule>
    <cfRule type="cellIs" dxfId="1333" priority="57" operator="greaterThan">
      <formula>1.2</formula>
    </cfRule>
  </conditionalFormatting>
  <conditionalFormatting sqref="BG35">
    <cfRule type="containsText" dxfId="1332" priority="54" operator="containsText" text="1%">
      <formula>NOT(ISERROR(SEARCH("1%",BG35)))</formula>
    </cfRule>
    <cfRule type="cellIs" dxfId="1331" priority="55" operator="between">
      <formula>1</formula>
      <formula>2</formula>
    </cfRule>
  </conditionalFormatting>
  <conditionalFormatting sqref="BG34:BH34 BJ34">
    <cfRule type="cellIs" dxfId="1330" priority="48" operator="greaterThan">
      <formula>0</formula>
    </cfRule>
  </conditionalFormatting>
  <conditionalFormatting sqref="BG35:BH35">
    <cfRule type="containsText" dxfId="1329" priority="50" operator="containsText" text="2">
      <formula>NOT(ISERROR(SEARCH("2",BG35)))</formula>
    </cfRule>
    <cfRule type="containsText" dxfId="1328" priority="52" operator="containsText" text="1">
      <formula>NOT(ISERROR(SEARCH("1",BG35)))</formula>
    </cfRule>
  </conditionalFormatting>
  <conditionalFormatting sqref="BI4:BI25">
    <cfRule type="cellIs" dxfId="1327" priority="46" operator="greaterThan">
      <formula>1.2</formula>
    </cfRule>
  </conditionalFormatting>
  <conditionalFormatting sqref="BI4:BI26">
    <cfRule type="cellIs" dxfId="1326" priority="45" operator="lessThan">
      <formula>-1.2</formula>
    </cfRule>
  </conditionalFormatting>
  <conditionalFormatting sqref="BJ35">
    <cfRule type="containsText" dxfId="1325" priority="49" operator="containsText" text="2">
      <formula>NOT(ISERROR(SEARCH("2",BJ35)))</formula>
    </cfRule>
    <cfRule type="containsText" dxfId="1324" priority="51" operator="containsText" text="1">
      <formula>NOT(ISERROR(SEARCH("1",BJ35)))</formula>
    </cfRule>
  </conditionalFormatting>
  <conditionalFormatting sqref="BK4:BK25">
    <cfRule type="cellIs" dxfId="1323" priority="43" operator="lessThan">
      <formula>-1.2</formula>
    </cfRule>
    <cfRule type="cellIs" dxfId="1322" priority="44" operator="greaterThan">
      <formula>1.2</formula>
    </cfRule>
  </conditionalFormatting>
  <conditionalFormatting sqref="BO35">
    <cfRule type="containsText" dxfId="1321" priority="41" operator="containsText" text="1%">
      <formula>NOT(ISERROR(SEARCH("1%",BO35)))</formula>
    </cfRule>
    <cfRule type="cellIs" dxfId="1320" priority="42" operator="between">
      <formula>1</formula>
      <formula>2</formula>
    </cfRule>
  </conditionalFormatting>
  <conditionalFormatting sqref="BO34:BP34 BR34">
    <cfRule type="cellIs" dxfId="1319" priority="35" operator="greaterThan">
      <formula>0</formula>
    </cfRule>
  </conditionalFormatting>
  <conditionalFormatting sqref="BO35:BP35">
    <cfRule type="containsText" dxfId="1318" priority="37" operator="containsText" text="2">
      <formula>NOT(ISERROR(SEARCH("2",BO35)))</formula>
    </cfRule>
    <cfRule type="containsText" dxfId="1317" priority="39" operator="containsText" text="1">
      <formula>NOT(ISERROR(SEARCH("1",BO35)))</formula>
    </cfRule>
  </conditionalFormatting>
  <conditionalFormatting sqref="BQ4:BQ25">
    <cfRule type="cellIs" dxfId="1316" priority="33" operator="greaterThan">
      <formula>1.2</formula>
    </cfRule>
  </conditionalFormatting>
  <conditionalFormatting sqref="BQ4:BQ26">
    <cfRule type="cellIs" dxfId="1315" priority="32" operator="lessThan">
      <formula>-1.2</formula>
    </cfRule>
  </conditionalFormatting>
  <conditionalFormatting sqref="BR35">
    <cfRule type="containsText" dxfId="1314" priority="36" operator="containsText" text="2">
      <formula>NOT(ISERROR(SEARCH("2",BR35)))</formula>
    </cfRule>
    <cfRule type="containsText" dxfId="1313" priority="38" operator="containsText" text="1">
      <formula>NOT(ISERROR(SEARCH("1",BR35)))</formula>
    </cfRule>
  </conditionalFormatting>
  <conditionalFormatting sqref="BS4:BS25">
    <cfRule type="cellIs" dxfId="1312" priority="30" operator="lessThan">
      <formula>-1.2</formula>
    </cfRule>
    <cfRule type="cellIs" dxfId="1311" priority="31" operator="greaterThan">
      <formula>1.2</formula>
    </cfRule>
  </conditionalFormatting>
  <conditionalFormatting sqref="BW35">
    <cfRule type="containsText" dxfId="1310" priority="28" operator="containsText" text="1%">
      <formula>NOT(ISERROR(SEARCH("1%",BW35)))</formula>
    </cfRule>
    <cfRule type="cellIs" dxfId="1309" priority="29" operator="between">
      <formula>1</formula>
      <formula>2</formula>
    </cfRule>
  </conditionalFormatting>
  <conditionalFormatting sqref="BW34:BX34 BZ34">
    <cfRule type="cellIs" dxfId="1308" priority="22" operator="greaterThan">
      <formula>0</formula>
    </cfRule>
  </conditionalFormatting>
  <conditionalFormatting sqref="BW35:BX35">
    <cfRule type="containsText" dxfId="1307" priority="24" operator="containsText" text="2">
      <formula>NOT(ISERROR(SEARCH("2",BW35)))</formula>
    </cfRule>
    <cfRule type="containsText" dxfId="1306" priority="26" operator="containsText" text="1">
      <formula>NOT(ISERROR(SEARCH("1",BW35)))</formula>
    </cfRule>
  </conditionalFormatting>
  <conditionalFormatting sqref="BY4:BY25">
    <cfRule type="cellIs" dxfId="1305" priority="20" operator="greaterThan">
      <formula>1.2</formula>
    </cfRule>
  </conditionalFormatting>
  <conditionalFormatting sqref="BY4:BY26">
    <cfRule type="cellIs" dxfId="1304" priority="19" operator="lessThan">
      <formula>-1.2</formula>
    </cfRule>
  </conditionalFormatting>
  <conditionalFormatting sqref="BZ35">
    <cfRule type="containsText" dxfId="1303" priority="23" operator="containsText" text="2">
      <formula>NOT(ISERROR(SEARCH("2",BZ35)))</formula>
    </cfRule>
    <cfRule type="containsText" dxfId="1302" priority="25" operator="containsText" text="1">
      <formula>NOT(ISERROR(SEARCH("1",BZ35)))</formula>
    </cfRule>
  </conditionalFormatting>
  <conditionalFormatting sqref="CA4:CA25">
    <cfRule type="cellIs" dxfId="1301" priority="17" operator="lessThan">
      <formula>-1.2</formula>
    </cfRule>
    <cfRule type="cellIs" dxfId="1300" priority="18" operator="greaterThan">
      <formula>1.2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7318A-AAED-634D-B72D-C4BA1FC19FD3}">
  <dimension ref="A1:CA46"/>
  <sheetViews>
    <sheetView topLeftCell="A10" workbookViewId="0">
      <selection activeCell="E37" sqref="E37:E46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47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0" si="0">C5-D5</f>
        <v>0</v>
      </c>
      <c r="F5" s="14"/>
      <c r="G5" s="5">
        <f t="shared" ref="G5:G30" si="1">C5-F5</f>
        <v>0</v>
      </c>
      <c r="I5" s="2">
        <v>2</v>
      </c>
      <c r="J5" s="1">
        <v>1</v>
      </c>
      <c r="K5" s="9"/>
      <c r="L5" s="11"/>
      <c r="M5" s="5">
        <f t="shared" ref="M5:M23" si="2">K5-L5</f>
        <v>0</v>
      </c>
      <c r="N5" s="14"/>
      <c r="O5" s="5">
        <f t="shared" ref="O5:O23" si="3">K5-N5</f>
        <v>0</v>
      </c>
      <c r="Q5" s="2">
        <v>2</v>
      </c>
      <c r="R5" s="1">
        <v>1</v>
      </c>
      <c r="S5" s="9"/>
      <c r="T5" s="11"/>
      <c r="U5" s="5">
        <f t="shared" ref="U5:U23" si="4">S5-T5</f>
        <v>0</v>
      </c>
      <c r="V5" s="14"/>
      <c r="W5" s="5">
        <f t="shared" ref="W5:W23" si="5">S5-V5</f>
        <v>0</v>
      </c>
      <c r="Y5" s="2">
        <v>2</v>
      </c>
      <c r="Z5" s="1">
        <v>1</v>
      </c>
      <c r="AA5" s="9"/>
      <c r="AB5" s="11"/>
      <c r="AC5" s="5">
        <f t="shared" ref="AC5:AC23" si="6">AA5-AB5</f>
        <v>0</v>
      </c>
      <c r="AD5" s="14"/>
      <c r="AE5" s="5">
        <f t="shared" ref="AE5:AE23" si="7">AA5-AD5</f>
        <v>0</v>
      </c>
      <c r="AG5" s="2">
        <v>2</v>
      </c>
      <c r="AH5" s="1">
        <v>1</v>
      </c>
      <c r="AI5" s="9"/>
      <c r="AJ5" s="11"/>
      <c r="AK5" s="5">
        <f t="shared" ref="AK5:AK23" si="8">AI5-AJ5</f>
        <v>0</v>
      </c>
      <c r="AL5" s="14"/>
      <c r="AM5" s="5">
        <f t="shared" ref="AM5:AM23" si="9">AI5-AL5</f>
        <v>0</v>
      </c>
      <c r="AO5" s="2">
        <v>2</v>
      </c>
      <c r="AP5" s="1">
        <v>1</v>
      </c>
      <c r="AQ5" s="9"/>
      <c r="AR5" s="11"/>
      <c r="AS5" s="5">
        <f t="shared" ref="AS5:AS23" si="10">AQ5-AR5</f>
        <v>0</v>
      </c>
      <c r="AT5" s="14"/>
      <c r="AU5" s="5">
        <f t="shared" ref="AU5:AU23" si="11">AQ5-AT5</f>
        <v>0</v>
      </c>
      <c r="AW5" s="2">
        <v>2</v>
      </c>
      <c r="AX5" s="1">
        <v>1</v>
      </c>
      <c r="AY5" s="9"/>
      <c r="AZ5" s="11"/>
      <c r="BA5" s="5">
        <f t="shared" ref="BA5:BA23" si="12">AY5-AZ5</f>
        <v>0</v>
      </c>
      <c r="BB5" s="14"/>
      <c r="BC5" s="5">
        <f t="shared" ref="BC5:BC23" si="13">AY5-BB5</f>
        <v>0</v>
      </c>
      <c r="BE5" s="2">
        <v>2</v>
      </c>
      <c r="BF5" s="1">
        <v>1</v>
      </c>
      <c r="BG5" s="9"/>
      <c r="BH5" s="11"/>
      <c r="BI5" s="5">
        <f t="shared" ref="BI5:BI23" si="14">BG5-BH5</f>
        <v>0</v>
      </c>
      <c r="BJ5" s="14"/>
      <c r="BK5" s="5">
        <f t="shared" ref="BK5:BK23" si="15">BG5-BJ5</f>
        <v>0</v>
      </c>
      <c r="BM5" s="2">
        <v>2</v>
      </c>
      <c r="BN5" s="1">
        <v>1</v>
      </c>
      <c r="BO5" s="9"/>
      <c r="BP5" s="11"/>
      <c r="BQ5" s="5">
        <f t="shared" ref="BQ5:BQ23" si="16">BO5-BP5</f>
        <v>0</v>
      </c>
      <c r="BR5" s="14"/>
      <c r="BS5" s="5">
        <f t="shared" ref="BS5:BS23" si="17">BO5-BR5</f>
        <v>0</v>
      </c>
      <c r="BU5" s="2">
        <v>2</v>
      </c>
      <c r="BV5" s="1">
        <v>1</v>
      </c>
      <c r="BW5" s="9"/>
      <c r="BX5" s="11"/>
      <c r="BY5" s="5">
        <f t="shared" ref="BY5:BY23" si="18">BW5-BX5</f>
        <v>0</v>
      </c>
      <c r="BZ5" s="14"/>
      <c r="CA5" s="5">
        <f t="shared" ref="CA5:CA23" si="19">BW5-BZ5</f>
        <v>0</v>
      </c>
    </row>
    <row r="6" spans="1:79" ht="19" x14ac:dyDescent="0.2">
      <c r="A6" s="2">
        <v>3</v>
      </c>
      <c r="B6" s="1">
        <v>2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2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2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2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2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2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2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2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2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2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2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2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2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2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2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2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2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2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2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2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2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2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2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2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2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2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2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2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2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2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2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2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2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2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2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2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2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2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2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2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149" t="s">
        <v>32</v>
      </c>
      <c r="B24" s="152"/>
      <c r="C24" s="9">
        <f>SUM(C4:C23)+C6+C9+C11+C12</f>
        <v>0</v>
      </c>
      <c r="D24" s="12">
        <f>SUM(D4:D23)+D6+D9+D11+D12</f>
        <v>0</v>
      </c>
      <c r="E24" s="5"/>
      <c r="F24" s="14">
        <f>SUM(F4:F23)+F6+F9+F11+F12</f>
        <v>0</v>
      </c>
      <c r="G24" s="5"/>
      <c r="I24" s="149" t="s">
        <v>32</v>
      </c>
      <c r="J24" s="152"/>
      <c r="K24" s="9">
        <f>SUM(K4:K23)+K6+K9+K11+K12</f>
        <v>0</v>
      </c>
      <c r="L24" s="12">
        <f>SUM(L4:L23)+L6+L9+L11+L12</f>
        <v>0</v>
      </c>
      <c r="M24" s="5"/>
      <c r="N24" s="14">
        <f>SUM(N4:N23)+N6+N9+N11+N12</f>
        <v>0</v>
      </c>
      <c r="O24" s="5"/>
      <c r="Q24" s="149" t="s">
        <v>32</v>
      </c>
      <c r="R24" s="152"/>
      <c r="S24" s="9">
        <f>SUM(S4:S23)+S6+S9+S11+S12</f>
        <v>0</v>
      </c>
      <c r="T24" s="12">
        <f>SUM(T4:T23)+T6+T9+T11+T12</f>
        <v>0</v>
      </c>
      <c r="U24" s="5"/>
      <c r="V24" s="14">
        <f>SUM(V4:V23)+V6+V9+V11+V12</f>
        <v>0</v>
      </c>
      <c r="W24" s="5"/>
      <c r="Y24" s="149" t="s">
        <v>32</v>
      </c>
      <c r="Z24" s="152"/>
      <c r="AA24" s="9">
        <f>SUM(AA4:AA23)+AA6+AA9+AA11+AA12</f>
        <v>0</v>
      </c>
      <c r="AB24" s="12">
        <f>SUM(AB4:AB23)+AB6+AB9+AB11+AB12</f>
        <v>0</v>
      </c>
      <c r="AC24" s="5"/>
      <c r="AD24" s="14">
        <f>SUM(AD4:AD23)+AD6+AD9+AD11+AD12</f>
        <v>0</v>
      </c>
      <c r="AE24" s="5"/>
      <c r="AG24" s="149" t="s">
        <v>32</v>
      </c>
      <c r="AH24" s="152"/>
      <c r="AI24" s="9">
        <f>SUM(AI4:AI23)+AI6+AI9+AI11+AI12</f>
        <v>0</v>
      </c>
      <c r="AJ24" s="12">
        <f>SUM(AJ4:AJ23)+AJ6+AJ9+AJ11+AJ12</f>
        <v>0</v>
      </c>
      <c r="AK24" s="5"/>
      <c r="AL24" s="14">
        <f>SUM(AL4:AL23)+AL6+AL9+AL11+AL12</f>
        <v>0</v>
      </c>
      <c r="AM24" s="5"/>
      <c r="AO24" s="149" t="s">
        <v>32</v>
      </c>
      <c r="AP24" s="152"/>
      <c r="AQ24" s="9">
        <f>SUM(AQ4:AQ23)+AQ6+AQ9+AQ11+AQ12</f>
        <v>0</v>
      </c>
      <c r="AR24" s="12">
        <f>SUM(AR4:AR23)+AR6+AR9+AR11+AR12</f>
        <v>0</v>
      </c>
      <c r="AS24" s="5"/>
      <c r="AT24" s="14">
        <f>SUM(AT4:AT23)+AT6+AT9+AT11+AT12</f>
        <v>0</v>
      </c>
      <c r="AU24" s="5"/>
      <c r="AW24" s="149" t="s">
        <v>32</v>
      </c>
      <c r="AX24" s="152"/>
      <c r="AY24" s="9">
        <f>SUM(AY4:AY23)+AY6+AY9+AY11+AY12</f>
        <v>0</v>
      </c>
      <c r="AZ24" s="12">
        <f>SUM(AZ4:AZ23)+AZ6+AZ9+AZ11+AZ12</f>
        <v>0</v>
      </c>
      <c r="BA24" s="5"/>
      <c r="BB24" s="14">
        <f>SUM(BB4:BB23)+BB6+BB9+BB11+BB12</f>
        <v>0</v>
      </c>
      <c r="BC24" s="5"/>
      <c r="BE24" s="149" t="s">
        <v>32</v>
      </c>
      <c r="BF24" s="152"/>
      <c r="BG24" s="9">
        <f>SUM(BG4:BG23)+BG6+BG9+BG11+BG12</f>
        <v>0</v>
      </c>
      <c r="BH24" s="12">
        <f>SUM(BH4:BH23)+BH6+BH9+BH11+BH12</f>
        <v>0</v>
      </c>
      <c r="BI24" s="5"/>
      <c r="BJ24" s="14">
        <f>SUM(BJ4:BJ23)+BJ6+BJ9+BJ11+BJ12</f>
        <v>0</v>
      </c>
      <c r="BK24" s="5"/>
      <c r="BM24" s="149" t="s">
        <v>32</v>
      </c>
      <c r="BN24" s="152"/>
      <c r="BO24" s="9">
        <f>SUM(BO4:BO23)+BO6+BO9+BO11+BO12</f>
        <v>0</v>
      </c>
      <c r="BP24" s="12">
        <f>SUM(BP4:BP23)+BP6+BP9+BP11+BP12</f>
        <v>0</v>
      </c>
      <c r="BQ24" s="5"/>
      <c r="BR24" s="14">
        <f>SUM(BR4:BR23)+BR6+BR9+BR11+BR12</f>
        <v>0</v>
      </c>
      <c r="BS24" s="5"/>
      <c r="BU24" s="149" t="s">
        <v>32</v>
      </c>
      <c r="BV24" s="152"/>
      <c r="BW24" s="9">
        <f>SUM(BW4:BW23)+BW6+BW9+BW11+BW12</f>
        <v>0</v>
      </c>
      <c r="BX24" s="12">
        <f>SUM(BX4:BX23)+BX6+BX9+BX11+BX12</f>
        <v>0</v>
      </c>
      <c r="BY24" s="5"/>
      <c r="BZ24" s="14">
        <f>SUM(BZ4:BZ23)+BZ6+BZ9+BZ11+BZ12</f>
        <v>0</v>
      </c>
      <c r="CA24" s="5"/>
    </row>
    <row r="25" spans="1:79" ht="19" x14ac:dyDescent="0.2">
      <c r="A25" s="149" t="s">
        <v>12</v>
      </c>
      <c r="B25" s="150"/>
      <c r="C25" s="150"/>
      <c r="D25" s="150"/>
      <c r="E25" s="150"/>
      <c r="F25" s="150"/>
      <c r="G25" s="151"/>
      <c r="I25" s="149" t="s">
        <v>12</v>
      </c>
      <c r="J25" s="150"/>
      <c r="K25" s="150"/>
      <c r="L25" s="150"/>
      <c r="M25" s="150"/>
      <c r="N25" s="150"/>
      <c r="O25" s="151"/>
      <c r="Q25" s="149" t="s">
        <v>12</v>
      </c>
      <c r="R25" s="150"/>
      <c r="S25" s="150"/>
      <c r="T25" s="150"/>
      <c r="U25" s="150"/>
      <c r="V25" s="150"/>
      <c r="W25" s="151"/>
      <c r="Y25" s="149" t="s">
        <v>12</v>
      </c>
      <c r="Z25" s="150"/>
      <c r="AA25" s="150"/>
      <c r="AB25" s="150"/>
      <c r="AC25" s="150"/>
      <c r="AD25" s="150"/>
      <c r="AE25" s="151"/>
      <c r="AG25" s="149" t="s">
        <v>12</v>
      </c>
      <c r="AH25" s="150"/>
      <c r="AI25" s="150"/>
      <c r="AJ25" s="150"/>
      <c r="AK25" s="150"/>
      <c r="AL25" s="150"/>
      <c r="AM25" s="151"/>
      <c r="AO25" s="149" t="s">
        <v>12</v>
      </c>
      <c r="AP25" s="150"/>
      <c r="AQ25" s="150"/>
      <c r="AR25" s="150"/>
      <c r="AS25" s="150"/>
      <c r="AT25" s="150"/>
      <c r="AU25" s="151"/>
      <c r="AW25" s="149" t="s">
        <v>12</v>
      </c>
      <c r="AX25" s="150"/>
      <c r="AY25" s="150"/>
      <c r="AZ25" s="150"/>
      <c r="BA25" s="150"/>
      <c r="BB25" s="150"/>
      <c r="BC25" s="151"/>
      <c r="BE25" s="149" t="s">
        <v>12</v>
      </c>
      <c r="BF25" s="150"/>
      <c r="BG25" s="150"/>
      <c r="BH25" s="150"/>
      <c r="BI25" s="150"/>
      <c r="BJ25" s="150"/>
      <c r="BK25" s="151"/>
      <c r="BM25" s="149" t="s">
        <v>12</v>
      </c>
      <c r="BN25" s="150"/>
      <c r="BO25" s="150"/>
      <c r="BP25" s="150"/>
      <c r="BQ25" s="150"/>
      <c r="BR25" s="150"/>
      <c r="BS25" s="151"/>
      <c r="BU25" s="149" t="s">
        <v>12</v>
      </c>
      <c r="BV25" s="150"/>
      <c r="BW25" s="150"/>
      <c r="BX25" s="150"/>
      <c r="BY25" s="150"/>
      <c r="BZ25" s="150"/>
      <c r="CA25" s="151"/>
    </row>
    <row r="26" spans="1:79" ht="19" x14ac:dyDescent="0.2">
      <c r="A26" s="2">
        <v>1</v>
      </c>
      <c r="B26" s="1">
        <v>1</v>
      </c>
      <c r="C26" s="9"/>
      <c r="D26" s="10"/>
      <c r="E26" s="5">
        <f t="shared" si="0"/>
        <v>0</v>
      </c>
      <c r="F26" s="14"/>
      <c r="G26" s="5">
        <f t="shared" si="1"/>
        <v>0</v>
      </c>
      <c r="I26" s="2">
        <v>1</v>
      </c>
      <c r="J26" s="1">
        <v>1</v>
      </c>
      <c r="K26" s="9"/>
      <c r="L26" s="10"/>
      <c r="M26" s="5">
        <f t="shared" ref="M26:M30" si="20">K26-L26</f>
        <v>0</v>
      </c>
      <c r="N26" s="14"/>
      <c r="O26" s="5">
        <f t="shared" ref="O26:O30" si="21">K26-N26</f>
        <v>0</v>
      </c>
      <c r="Q26" s="2">
        <v>1</v>
      </c>
      <c r="R26" s="1">
        <v>1</v>
      </c>
      <c r="S26" s="9"/>
      <c r="T26" s="10"/>
      <c r="U26" s="5">
        <f t="shared" ref="U26:U30" si="22">S26-T26</f>
        <v>0</v>
      </c>
      <c r="V26" s="14"/>
      <c r="W26" s="5">
        <f t="shared" ref="W26:W30" si="23">S26-V26</f>
        <v>0</v>
      </c>
      <c r="Y26" s="2">
        <v>1</v>
      </c>
      <c r="Z26" s="1">
        <v>1</v>
      </c>
      <c r="AA26" s="9"/>
      <c r="AB26" s="10"/>
      <c r="AC26" s="5">
        <f t="shared" ref="AC26:AC30" si="24">AA26-AB26</f>
        <v>0</v>
      </c>
      <c r="AD26" s="14"/>
      <c r="AE26" s="5">
        <f t="shared" ref="AE26:AE30" si="25">AA26-AD26</f>
        <v>0</v>
      </c>
      <c r="AG26" s="2">
        <v>1</v>
      </c>
      <c r="AH26" s="1">
        <v>1</v>
      </c>
      <c r="AI26" s="9"/>
      <c r="AJ26" s="10"/>
      <c r="AK26" s="5">
        <f t="shared" ref="AK26:AK30" si="26">AI26-AJ26</f>
        <v>0</v>
      </c>
      <c r="AL26" s="14"/>
      <c r="AM26" s="5">
        <f t="shared" ref="AM26:AM30" si="27">AI26-AL26</f>
        <v>0</v>
      </c>
      <c r="AO26" s="2">
        <v>1</v>
      </c>
      <c r="AP26" s="1">
        <v>1</v>
      </c>
      <c r="AQ26" s="9"/>
      <c r="AR26" s="10"/>
      <c r="AS26" s="5">
        <f t="shared" ref="AS26:AS30" si="28">AQ26-AR26</f>
        <v>0</v>
      </c>
      <c r="AT26" s="14"/>
      <c r="AU26" s="5">
        <f t="shared" ref="AU26:AU30" si="29">AQ26-AT26</f>
        <v>0</v>
      </c>
      <c r="AW26" s="2">
        <v>1</v>
      </c>
      <c r="AX26" s="1">
        <v>1</v>
      </c>
      <c r="AY26" s="9"/>
      <c r="AZ26" s="10"/>
      <c r="BA26" s="5">
        <f t="shared" ref="BA26:BA30" si="30">AY26-AZ26</f>
        <v>0</v>
      </c>
      <c r="BB26" s="14"/>
      <c r="BC26" s="5">
        <f t="shared" ref="BC26:BC30" si="31">AY26-BB26</f>
        <v>0</v>
      </c>
      <c r="BE26" s="2">
        <v>1</v>
      </c>
      <c r="BF26" s="1">
        <v>1</v>
      </c>
      <c r="BG26" s="9"/>
      <c r="BH26" s="10"/>
      <c r="BI26" s="5">
        <f t="shared" ref="BI26:BI30" si="32">BG26-BH26</f>
        <v>0</v>
      </c>
      <c r="BJ26" s="14"/>
      <c r="BK26" s="5">
        <f t="shared" ref="BK26:BK30" si="33">BG26-BJ26</f>
        <v>0</v>
      </c>
      <c r="BM26" s="2">
        <v>1</v>
      </c>
      <c r="BN26" s="1">
        <v>1</v>
      </c>
      <c r="BO26" s="9"/>
      <c r="BP26" s="10"/>
      <c r="BQ26" s="5">
        <f t="shared" ref="BQ26:BQ30" si="34">BO26-BP26</f>
        <v>0</v>
      </c>
      <c r="BR26" s="14"/>
      <c r="BS26" s="5">
        <f t="shared" ref="BS26:BS30" si="35">BO26-BR26</f>
        <v>0</v>
      </c>
      <c r="BU26" s="2">
        <v>1</v>
      </c>
      <c r="BV26" s="1">
        <v>1</v>
      </c>
      <c r="BW26" s="9"/>
      <c r="BX26" s="10"/>
      <c r="BY26" s="5">
        <f t="shared" ref="BY26:BY30" si="36">BW26-BX26</f>
        <v>0</v>
      </c>
      <c r="BZ26" s="14"/>
      <c r="CA26" s="5">
        <f t="shared" ref="CA26:CA30" si="37">BW26-BZ26</f>
        <v>0</v>
      </c>
    </row>
    <row r="27" spans="1:79" ht="19" x14ac:dyDescent="0.2">
      <c r="A27" s="2">
        <v>2</v>
      </c>
      <c r="B27" s="1">
        <v>1</v>
      </c>
      <c r="C27" s="9"/>
      <c r="D27" s="10"/>
      <c r="E27" s="5">
        <f t="shared" si="0"/>
        <v>0</v>
      </c>
      <c r="F27" s="14"/>
      <c r="G27" s="5">
        <f t="shared" si="1"/>
        <v>0</v>
      </c>
      <c r="I27" s="2">
        <v>2</v>
      </c>
      <c r="J27" s="1">
        <v>1</v>
      </c>
      <c r="K27" s="9"/>
      <c r="L27" s="10"/>
      <c r="M27" s="5">
        <f t="shared" si="20"/>
        <v>0</v>
      </c>
      <c r="N27" s="14"/>
      <c r="O27" s="5">
        <f t="shared" si="21"/>
        <v>0</v>
      </c>
      <c r="Q27" s="2">
        <v>2</v>
      </c>
      <c r="R27" s="1">
        <v>1</v>
      </c>
      <c r="S27" s="9"/>
      <c r="T27" s="10"/>
      <c r="U27" s="5">
        <f t="shared" si="22"/>
        <v>0</v>
      </c>
      <c r="V27" s="14"/>
      <c r="W27" s="5">
        <f t="shared" si="23"/>
        <v>0</v>
      </c>
      <c r="Y27" s="2">
        <v>2</v>
      </c>
      <c r="Z27" s="1">
        <v>1</v>
      </c>
      <c r="AA27" s="9"/>
      <c r="AB27" s="10"/>
      <c r="AC27" s="5">
        <f t="shared" si="24"/>
        <v>0</v>
      </c>
      <c r="AD27" s="14"/>
      <c r="AE27" s="5">
        <f t="shared" si="25"/>
        <v>0</v>
      </c>
      <c r="AG27" s="2">
        <v>2</v>
      </c>
      <c r="AH27" s="1">
        <v>1</v>
      </c>
      <c r="AI27" s="9"/>
      <c r="AJ27" s="10"/>
      <c r="AK27" s="5">
        <f t="shared" si="26"/>
        <v>0</v>
      </c>
      <c r="AL27" s="14"/>
      <c r="AM27" s="5">
        <f t="shared" si="27"/>
        <v>0</v>
      </c>
      <c r="AO27" s="2">
        <v>2</v>
      </c>
      <c r="AP27" s="1">
        <v>1</v>
      </c>
      <c r="AQ27" s="9"/>
      <c r="AR27" s="10"/>
      <c r="AS27" s="5">
        <f t="shared" si="28"/>
        <v>0</v>
      </c>
      <c r="AT27" s="14"/>
      <c r="AU27" s="5">
        <f t="shared" si="29"/>
        <v>0</v>
      </c>
      <c r="AW27" s="2">
        <v>2</v>
      </c>
      <c r="AX27" s="1">
        <v>1</v>
      </c>
      <c r="AY27" s="9"/>
      <c r="AZ27" s="10"/>
      <c r="BA27" s="5">
        <f t="shared" si="30"/>
        <v>0</v>
      </c>
      <c r="BB27" s="14"/>
      <c r="BC27" s="5">
        <f t="shared" si="31"/>
        <v>0</v>
      </c>
      <c r="BE27" s="2">
        <v>2</v>
      </c>
      <c r="BF27" s="1">
        <v>1</v>
      </c>
      <c r="BG27" s="9"/>
      <c r="BH27" s="10"/>
      <c r="BI27" s="5">
        <f t="shared" si="32"/>
        <v>0</v>
      </c>
      <c r="BJ27" s="14"/>
      <c r="BK27" s="5">
        <f t="shared" si="33"/>
        <v>0</v>
      </c>
      <c r="BM27" s="2">
        <v>2</v>
      </c>
      <c r="BN27" s="1">
        <v>1</v>
      </c>
      <c r="BO27" s="9"/>
      <c r="BP27" s="10"/>
      <c r="BQ27" s="5">
        <f t="shared" si="34"/>
        <v>0</v>
      </c>
      <c r="BR27" s="14"/>
      <c r="BS27" s="5">
        <f t="shared" si="35"/>
        <v>0</v>
      </c>
      <c r="BU27" s="2">
        <v>2</v>
      </c>
      <c r="BV27" s="1">
        <v>1</v>
      </c>
      <c r="BW27" s="9"/>
      <c r="BX27" s="10"/>
      <c r="BY27" s="5">
        <f t="shared" si="36"/>
        <v>0</v>
      </c>
      <c r="BZ27" s="14"/>
      <c r="CA27" s="5">
        <f t="shared" si="37"/>
        <v>0</v>
      </c>
    </row>
    <row r="28" spans="1:79" ht="19" x14ac:dyDescent="0.2">
      <c r="A28" s="2">
        <v>3</v>
      </c>
      <c r="B28" s="1">
        <v>2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3</v>
      </c>
      <c r="J28" s="1">
        <v>2</v>
      </c>
      <c r="K28" s="9"/>
      <c r="L28" s="10"/>
      <c r="M28" s="5">
        <f t="shared" si="20"/>
        <v>0</v>
      </c>
      <c r="N28" s="14"/>
      <c r="O28" s="5">
        <f t="shared" si="21"/>
        <v>0</v>
      </c>
      <c r="Q28" s="2">
        <v>3</v>
      </c>
      <c r="R28" s="1">
        <v>2</v>
      </c>
      <c r="S28" s="9"/>
      <c r="T28" s="10"/>
      <c r="U28" s="5">
        <f t="shared" si="22"/>
        <v>0</v>
      </c>
      <c r="V28" s="14"/>
      <c r="W28" s="5">
        <f t="shared" si="23"/>
        <v>0</v>
      </c>
      <c r="Y28" s="2">
        <v>3</v>
      </c>
      <c r="Z28" s="1">
        <v>2</v>
      </c>
      <c r="AA28" s="9"/>
      <c r="AB28" s="10"/>
      <c r="AC28" s="5">
        <f t="shared" si="24"/>
        <v>0</v>
      </c>
      <c r="AD28" s="14"/>
      <c r="AE28" s="5">
        <f t="shared" si="25"/>
        <v>0</v>
      </c>
      <c r="AG28" s="2">
        <v>3</v>
      </c>
      <c r="AH28" s="1">
        <v>2</v>
      </c>
      <c r="AI28" s="9"/>
      <c r="AJ28" s="10"/>
      <c r="AK28" s="5">
        <f t="shared" si="26"/>
        <v>0</v>
      </c>
      <c r="AL28" s="14"/>
      <c r="AM28" s="5">
        <f t="shared" si="27"/>
        <v>0</v>
      </c>
      <c r="AO28" s="2">
        <v>3</v>
      </c>
      <c r="AP28" s="1">
        <v>2</v>
      </c>
      <c r="AQ28" s="9"/>
      <c r="AR28" s="10"/>
      <c r="AS28" s="5">
        <f t="shared" si="28"/>
        <v>0</v>
      </c>
      <c r="AT28" s="14"/>
      <c r="AU28" s="5">
        <f t="shared" si="29"/>
        <v>0</v>
      </c>
      <c r="AW28" s="2">
        <v>3</v>
      </c>
      <c r="AX28" s="1">
        <v>2</v>
      </c>
      <c r="AY28" s="9"/>
      <c r="AZ28" s="10"/>
      <c r="BA28" s="5">
        <f t="shared" si="30"/>
        <v>0</v>
      </c>
      <c r="BB28" s="14"/>
      <c r="BC28" s="5">
        <f t="shared" si="31"/>
        <v>0</v>
      </c>
      <c r="BE28" s="2">
        <v>3</v>
      </c>
      <c r="BF28" s="1">
        <v>2</v>
      </c>
      <c r="BG28" s="9"/>
      <c r="BH28" s="10"/>
      <c r="BI28" s="5">
        <f t="shared" si="32"/>
        <v>0</v>
      </c>
      <c r="BJ28" s="14"/>
      <c r="BK28" s="5">
        <f t="shared" si="33"/>
        <v>0</v>
      </c>
      <c r="BM28" s="2">
        <v>3</v>
      </c>
      <c r="BN28" s="1">
        <v>2</v>
      </c>
      <c r="BO28" s="9"/>
      <c r="BP28" s="10"/>
      <c r="BQ28" s="5">
        <f t="shared" si="34"/>
        <v>0</v>
      </c>
      <c r="BR28" s="14"/>
      <c r="BS28" s="5">
        <f t="shared" si="35"/>
        <v>0</v>
      </c>
      <c r="BU28" s="2">
        <v>3</v>
      </c>
      <c r="BV28" s="1">
        <v>2</v>
      </c>
      <c r="BW28" s="9"/>
      <c r="BX28" s="10"/>
      <c r="BY28" s="5">
        <f t="shared" si="36"/>
        <v>0</v>
      </c>
      <c r="BZ28" s="14"/>
      <c r="CA28" s="5">
        <f t="shared" si="37"/>
        <v>0</v>
      </c>
    </row>
    <row r="29" spans="1:79" ht="19" x14ac:dyDescent="0.2">
      <c r="A29" s="2">
        <v>4</v>
      </c>
      <c r="B29" s="1">
        <v>2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4</v>
      </c>
      <c r="J29" s="1">
        <v>2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4</v>
      </c>
      <c r="R29" s="1">
        <v>2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4</v>
      </c>
      <c r="Z29" s="1">
        <v>2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4</v>
      </c>
      <c r="AH29" s="1">
        <v>2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4</v>
      </c>
      <c r="AP29" s="1">
        <v>2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4</v>
      </c>
      <c r="AX29" s="1">
        <v>2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4</v>
      </c>
      <c r="BF29" s="1">
        <v>2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4</v>
      </c>
      <c r="BN29" s="1">
        <v>2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4</v>
      </c>
      <c r="BV29" s="1">
        <v>2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149" t="s">
        <v>33</v>
      </c>
      <c r="B30" s="152"/>
      <c r="C30" s="9">
        <f>(C24+C26+C27+C28+C29+C28+C29)-C31</f>
        <v>0</v>
      </c>
      <c r="D30" s="12">
        <f>(D24+D26+D27+D28+D29+D28+D29)-D31</f>
        <v>0</v>
      </c>
      <c r="E30" s="5">
        <f t="shared" si="0"/>
        <v>0</v>
      </c>
      <c r="F30" s="14">
        <f>(SUM(F26:F29)+F28+F29+F24)-F31</f>
        <v>0</v>
      </c>
      <c r="G30" s="5">
        <f t="shared" si="1"/>
        <v>0</v>
      </c>
      <c r="I30" s="149" t="s">
        <v>33</v>
      </c>
      <c r="J30" s="152"/>
      <c r="K30" s="9">
        <f>(K24+K26+K27+K28+K29+K28+K29)-K31</f>
        <v>0</v>
      </c>
      <c r="L30" s="12">
        <f>(L24+L26+L27+L28+L29+L28+L29)-L31</f>
        <v>0</v>
      </c>
      <c r="M30" s="5">
        <f t="shared" si="20"/>
        <v>0</v>
      </c>
      <c r="N30" s="14">
        <f>(SUM(N26:N29)+N28+N29+N24)-N31</f>
        <v>0</v>
      </c>
      <c r="O30" s="5">
        <f t="shared" si="21"/>
        <v>0</v>
      </c>
      <c r="Q30" s="149" t="s">
        <v>33</v>
      </c>
      <c r="R30" s="152"/>
      <c r="S30" s="9">
        <f>(S24+S26+S27+S28+S29+S28+S29)-S31</f>
        <v>0</v>
      </c>
      <c r="T30" s="12">
        <f>(T24+T26+T27+T28+T29+T28+T29)-T31</f>
        <v>0</v>
      </c>
      <c r="U30" s="5">
        <f t="shared" si="22"/>
        <v>0</v>
      </c>
      <c r="V30" s="14">
        <f>(SUM(V26:V29)+V28+V29+V24)-V31</f>
        <v>0</v>
      </c>
      <c r="W30" s="5">
        <f t="shared" si="23"/>
        <v>0</v>
      </c>
      <c r="Y30" s="149" t="s">
        <v>33</v>
      </c>
      <c r="Z30" s="152"/>
      <c r="AA30" s="9">
        <f>(AA24+AA26+AA27+AA28+AA29+AA28+AA29)-AA31</f>
        <v>0</v>
      </c>
      <c r="AB30" s="12">
        <f>(AB24+AB26+AB27+AB28+AB29+AB28+AB29)-AB31</f>
        <v>0</v>
      </c>
      <c r="AC30" s="5">
        <f t="shared" si="24"/>
        <v>0</v>
      </c>
      <c r="AD30" s="14">
        <f>(SUM(AD26:AD29)+AD28+AD29+AD24)-AD31</f>
        <v>0</v>
      </c>
      <c r="AE30" s="5">
        <f t="shared" si="25"/>
        <v>0</v>
      </c>
      <c r="AG30" s="149" t="s">
        <v>33</v>
      </c>
      <c r="AH30" s="152"/>
      <c r="AI30" s="9">
        <f>(AI24+AI26+AI27+AI28+AI29+AI28+AI29)-AI31</f>
        <v>0</v>
      </c>
      <c r="AJ30" s="12">
        <f>(AJ24+AJ26+AJ27+AJ28+AJ29+AJ28+AJ29)-AJ31</f>
        <v>0</v>
      </c>
      <c r="AK30" s="5">
        <f t="shared" si="26"/>
        <v>0</v>
      </c>
      <c r="AL30" s="14">
        <f>(SUM(AL26:AL29)+AL28+AL29+AL24)-AL31</f>
        <v>0</v>
      </c>
      <c r="AM30" s="5">
        <f t="shared" si="27"/>
        <v>0</v>
      </c>
      <c r="AO30" s="149" t="s">
        <v>33</v>
      </c>
      <c r="AP30" s="152"/>
      <c r="AQ30" s="9">
        <f>(AQ24+AQ26+AQ27+AQ28+AQ29+AQ28+AQ29)-AQ31</f>
        <v>0</v>
      </c>
      <c r="AR30" s="12">
        <f>(AR24+AR26+AR27+AR28+AR29+AR28+AR29)-AR31</f>
        <v>0</v>
      </c>
      <c r="AS30" s="5">
        <f t="shared" si="28"/>
        <v>0</v>
      </c>
      <c r="AT30" s="14">
        <f>(SUM(AT26:AT29)+AT28+AT29+AT24)-AT31</f>
        <v>0</v>
      </c>
      <c r="AU30" s="5">
        <f t="shared" si="29"/>
        <v>0</v>
      </c>
      <c r="AW30" s="149" t="s">
        <v>33</v>
      </c>
      <c r="AX30" s="152"/>
      <c r="AY30" s="9">
        <f>(AY24+AY26+AY27+AY28+AY29+AY28+AY29)-AY31</f>
        <v>0</v>
      </c>
      <c r="AZ30" s="12">
        <f>(AZ24+AZ26+AZ27+AZ28+AZ29+AZ28+AZ29)-AZ31</f>
        <v>0</v>
      </c>
      <c r="BA30" s="5">
        <f t="shared" si="30"/>
        <v>0</v>
      </c>
      <c r="BB30" s="14">
        <f>(SUM(BB26:BB29)+BB28+BB29+BB24)-BB31</f>
        <v>0</v>
      </c>
      <c r="BC30" s="5">
        <f t="shared" si="31"/>
        <v>0</v>
      </c>
      <c r="BE30" s="149" t="s">
        <v>33</v>
      </c>
      <c r="BF30" s="152"/>
      <c r="BG30" s="9">
        <f>(BG24+BG26+BG27+BG28+BG29+BG28+BG29)-BG31</f>
        <v>0</v>
      </c>
      <c r="BH30" s="12">
        <f>(BH24+BH26+BH27+BH28+BH29+BH28+BH29)-BH31</f>
        <v>0</v>
      </c>
      <c r="BI30" s="5">
        <f t="shared" si="32"/>
        <v>0</v>
      </c>
      <c r="BJ30" s="14">
        <f>(SUM(BJ26:BJ29)+BJ28+BJ29+BJ24)-BJ31</f>
        <v>0</v>
      </c>
      <c r="BK30" s="5">
        <f t="shared" si="33"/>
        <v>0</v>
      </c>
      <c r="BM30" s="149" t="s">
        <v>33</v>
      </c>
      <c r="BN30" s="152"/>
      <c r="BO30" s="9">
        <f>(BO24+BO26+BO27+BO28+BO29+BO28+BO29)-BO31</f>
        <v>0</v>
      </c>
      <c r="BP30" s="12">
        <f>(BP24+BP26+BP27+BP28+BP29+BP28+BP29)-BP31</f>
        <v>0</v>
      </c>
      <c r="BQ30" s="5">
        <f t="shared" si="34"/>
        <v>0</v>
      </c>
      <c r="BR30" s="14">
        <f>(SUM(BR26:BR29)+BR28+BR29+BR24)-BR31</f>
        <v>0</v>
      </c>
      <c r="BS30" s="5">
        <f t="shared" si="35"/>
        <v>0</v>
      </c>
      <c r="BU30" s="149" t="s">
        <v>33</v>
      </c>
      <c r="BV30" s="152"/>
      <c r="BW30" s="9">
        <f>(BW24+BW26+BW27+BW28+BW29+BW28+BW29)-BW31</f>
        <v>0</v>
      </c>
      <c r="BX30" s="12">
        <f>(BX24+BX26+BX27+BX28+BX29+BX28+BX29)-BX31</f>
        <v>0</v>
      </c>
      <c r="BY30" s="5">
        <f t="shared" si="36"/>
        <v>0</v>
      </c>
      <c r="BZ30" s="14">
        <f>(SUM(BZ26:BZ29)+BZ28+BZ29+BZ24)-BZ31</f>
        <v>0</v>
      </c>
      <c r="CA30" s="5">
        <f t="shared" si="37"/>
        <v>0</v>
      </c>
    </row>
    <row r="31" spans="1:79" ht="19" x14ac:dyDescent="0.2">
      <c r="A31" s="149" t="s">
        <v>9</v>
      </c>
      <c r="B31" s="152"/>
      <c r="C31" s="6">
        <v>0</v>
      </c>
      <c r="D31" s="153">
        <f>C31</f>
        <v>0</v>
      </c>
      <c r="E31" s="154"/>
      <c r="F31" s="153">
        <f>C31</f>
        <v>0</v>
      </c>
      <c r="G31" s="154"/>
      <c r="I31" s="149" t="s">
        <v>9</v>
      </c>
      <c r="J31" s="152"/>
      <c r="K31" s="6">
        <v>0</v>
      </c>
      <c r="L31" s="153">
        <f>K31</f>
        <v>0</v>
      </c>
      <c r="M31" s="154"/>
      <c r="N31" s="153">
        <f>K31</f>
        <v>0</v>
      </c>
      <c r="O31" s="154"/>
      <c r="Q31" s="149" t="s">
        <v>9</v>
      </c>
      <c r="R31" s="152"/>
      <c r="S31" s="6">
        <v>0</v>
      </c>
      <c r="T31" s="153">
        <f>S31</f>
        <v>0</v>
      </c>
      <c r="U31" s="154"/>
      <c r="V31" s="153">
        <f>S31</f>
        <v>0</v>
      </c>
      <c r="W31" s="154"/>
      <c r="Y31" s="149" t="s">
        <v>9</v>
      </c>
      <c r="Z31" s="152"/>
      <c r="AA31" s="6">
        <v>0</v>
      </c>
      <c r="AB31" s="153">
        <f>AA31</f>
        <v>0</v>
      </c>
      <c r="AC31" s="154"/>
      <c r="AD31" s="153">
        <f>AA31</f>
        <v>0</v>
      </c>
      <c r="AE31" s="154"/>
      <c r="AG31" s="149" t="s">
        <v>9</v>
      </c>
      <c r="AH31" s="152"/>
      <c r="AI31" s="6">
        <v>0</v>
      </c>
      <c r="AJ31" s="153">
        <f>AI31</f>
        <v>0</v>
      </c>
      <c r="AK31" s="154"/>
      <c r="AL31" s="153">
        <f>AI31</f>
        <v>0</v>
      </c>
      <c r="AM31" s="154"/>
      <c r="AO31" s="149" t="s">
        <v>9</v>
      </c>
      <c r="AP31" s="152"/>
      <c r="AQ31" s="6">
        <v>0</v>
      </c>
      <c r="AR31" s="153">
        <f>AQ31</f>
        <v>0</v>
      </c>
      <c r="AS31" s="154"/>
      <c r="AT31" s="153">
        <f>AQ31</f>
        <v>0</v>
      </c>
      <c r="AU31" s="154"/>
      <c r="AW31" s="149" t="s">
        <v>9</v>
      </c>
      <c r="AX31" s="152"/>
      <c r="AY31" s="6">
        <v>0</v>
      </c>
      <c r="AZ31" s="153">
        <f>AY31</f>
        <v>0</v>
      </c>
      <c r="BA31" s="154"/>
      <c r="BB31" s="153">
        <f>AY31</f>
        <v>0</v>
      </c>
      <c r="BC31" s="154"/>
      <c r="BE31" s="149" t="s">
        <v>9</v>
      </c>
      <c r="BF31" s="152"/>
      <c r="BG31" s="6">
        <v>0</v>
      </c>
      <c r="BH31" s="153">
        <f>BG31</f>
        <v>0</v>
      </c>
      <c r="BI31" s="154"/>
      <c r="BJ31" s="153">
        <f>BG31</f>
        <v>0</v>
      </c>
      <c r="BK31" s="154"/>
      <c r="BM31" s="149" t="s">
        <v>9</v>
      </c>
      <c r="BN31" s="152"/>
      <c r="BO31" s="6">
        <v>0</v>
      </c>
      <c r="BP31" s="153">
        <f>BO31</f>
        <v>0</v>
      </c>
      <c r="BQ31" s="154"/>
      <c r="BR31" s="153">
        <f>BO31</f>
        <v>0</v>
      </c>
      <c r="BS31" s="154"/>
      <c r="BU31" s="149" t="s">
        <v>9</v>
      </c>
      <c r="BV31" s="152"/>
      <c r="BW31" s="6">
        <v>0</v>
      </c>
      <c r="BX31" s="153">
        <f>BW31</f>
        <v>0</v>
      </c>
      <c r="BY31" s="154"/>
      <c r="BZ31" s="153">
        <f>BW31</f>
        <v>0</v>
      </c>
      <c r="CA31" s="154"/>
    </row>
    <row r="32" spans="1:79" ht="19" x14ac:dyDescent="0.2">
      <c r="A32" s="149" t="s">
        <v>10</v>
      </c>
      <c r="B32" s="152"/>
      <c r="C32" s="4">
        <v>0</v>
      </c>
      <c r="D32" s="155">
        <f>C32</f>
        <v>0</v>
      </c>
      <c r="E32" s="156"/>
      <c r="F32" s="155">
        <f>C32</f>
        <v>0</v>
      </c>
      <c r="G32" s="156"/>
      <c r="I32" s="149" t="s">
        <v>10</v>
      </c>
      <c r="J32" s="152"/>
      <c r="K32" s="4">
        <v>0</v>
      </c>
      <c r="L32" s="155">
        <f>K32</f>
        <v>0</v>
      </c>
      <c r="M32" s="156"/>
      <c r="N32" s="155">
        <f>K32</f>
        <v>0</v>
      </c>
      <c r="O32" s="156"/>
      <c r="Q32" s="149" t="s">
        <v>10</v>
      </c>
      <c r="R32" s="152"/>
      <c r="S32" s="4">
        <v>0</v>
      </c>
      <c r="T32" s="155">
        <f>S32</f>
        <v>0</v>
      </c>
      <c r="U32" s="156"/>
      <c r="V32" s="155">
        <f>S32</f>
        <v>0</v>
      </c>
      <c r="W32" s="156"/>
      <c r="Y32" s="149" t="s">
        <v>10</v>
      </c>
      <c r="Z32" s="152"/>
      <c r="AA32" s="4">
        <v>0</v>
      </c>
      <c r="AB32" s="155">
        <f>AA32</f>
        <v>0</v>
      </c>
      <c r="AC32" s="156"/>
      <c r="AD32" s="155">
        <f>AA32</f>
        <v>0</v>
      </c>
      <c r="AE32" s="156"/>
      <c r="AG32" s="149" t="s">
        <v>10</v>
      </c>
      <c r="AH32" s="152"/>
      <c r="AI32" s="4">
        <v>0</v>
      </c>
      <c r="AJ32" s="155">
        <f>AI32</f>
        <v>0</v>
      </c>
      <c r="AK32" s="156"/>
      <c r="AL32" s="155">
        <f>AI32</f>
        <v>0</v>
      </c>
      <c r="AM32" s="156"/>
      <c r="AO32" s="149" t="s">
        <v>10</v>
      </c>
      <c r="AP32" s="152"/>
      <c r="AQ32" s="4">
        <v>0</v>
      </c>
      <c r="AR32" s="155">
        <f>AQ32</f>
        <v>0</v>
      </c>
      <c r="AS32" s="156"/>
      <c r="AT32" s="155">
        <f>AQ32</f>
        <v>0</v>
      </c>
      <c r="AU32" s="156"/>
      <c r="AW32" s="149" t="s">
        <v>10</v>
      </c>
      <c r="AX32" s="152"/>
      <c r="AY32" s="4">
        <v>0</v>
      </c>
      <c r="AZ32" s="155">
        <f>AY32</f>
        <v>0</v>
      </c>
      <c r="BA32" s="156"/>
      <c r="BB32" s="155">
        <f>AY32</f>
        <v>0</v>
      </c>
      <c r="BC32" s="156"/>
      <c r="BE32" s="149" t="s">
        <v>10</v>
      </c>
      <c r="BF32" s="152"/>
      <c r="BG32" s="4">
        <v>0</v>
      </c>
      <c r="BH32" s="155">
        <f>BG32</f>
        <v>0</v>
      </c>
      <c r="BI32" s="156"/>
      <c r="BJ32" s="155">
        <f>BG32</f>
        <v>0</v>
      </c>
      <c r="BK32" s="156"/>
      <c r="BM32" s="149" t="s">
        <v>10</v>
      </c>
      <c r="BN32" s="152"/>
      <c r="BO32" s="4">
        <v>0</v>
      </c>
      <c r="BP32" s="155">
        <f>BO32</f>
        <v>0</v>
      </c>
      <c r="BQ32" s="156"/>
      <c r="BR32" s="155">
        <f>BO32</f>
        <v>0</v>
      </c>
      <c r="BS32" s="156"/>
      <c r="BU32" s="149" t="s">
        <v>10</v>
      </c>
      <c r="BV32" s="152"/>
      <c r="BW32" s="4">
        <v>0</v>
      </c>
      <c r="BX32" s="155">
        <f>BW32</f>
        <v>0</v>
      </c>
      <c r="BY32" s="156"/>
      <c r="BZ32" s="155">
        <f>BW32</f>
        <v>0</v>
      </c>
      <c r="CA32" s="156"/>
    </row>
    <row r="33" spans="1:79" s="8" customFormat="1" ht="23" thickBot="1" x14ac:dyDescent="0.35">
      <c r="A33" s="133" t="s">
        <v>11</v>
      </c>
      <c r="B33" s="135"/>
      <c r="C33" s="7">
        <f>(C30/300)-C32</f>
        <v>0</v>
      </c>
      <c r="D33" s="159">
        <f>(D30/300)-D32</f>
        <v>0</v>
      </c>
      <c r="E33" s="160"/>
      <c r="F33" s="157">
        <f>(F30/300)-F32</f>
        <v>0</v>
      </c>
      <c r="G33" s="158"/>
      <c r="I33" s="133" t="s">
        <v>11</v>
      </c>
      <c r="J33" s="135"/>
      <c r="K33" s="7">
        <f>(K30/300)-K32</f>
        <v>0</v>
      </c>
      <c r="L33" s="159">
        <f>(L30/300)-L32</f>
        <v>0</v>
      </c>
      <c r="M33" s="160"/>
      <c r="N33" s="157">
        <f>(N30/300)-N32</f>
        <v>0</v>
      </c>
      <c r="O33" s="158"/>
      <c r="Q33" s="133" t="s">
        <v>11</v>
      </c>
      <c r="R33" s="135"/>
      <c r="S33" s="7">
        <f>(S30/300)-S32</f>
        <v>0</v>
      </c>
      <c r="T33" s="159">
        <f>(T30/300)-T32</f>
        <v>0</v>
      </c>
      <c r="U33" s="160"/>
      <c r="V33" s="157">
        <f>(V30/300)-V32</f>
        <v>0</v>
      </c>
      <c r="W33" s="158"/>
      <c r="Y33" s="133" t="s">
        <v>11</v>
      </c>
      <c r="Z33" s="135"/>
      <c r="AA33" s="7">
        <f>(AA30/300)-AA32</f>
        <v>0</v>
      </c>
      <c r="AB33" s="159">
        <f>(AB30/300)-AB32</f>
        <v>0</v>
      </c>
      <c r="AC33" s="160"/>
      <c r="AD33" s="157">
        <f>(AD30/300)-AD32</f>
        <v>0</v>
      </c>
      <c r="AE33" s="158"/>
      <c r="AG33" s="133" t="s">
        <v>11</v>
      </c>
      <c r="AH33" s="135"/>
      <c r="AI33" s="7">
        <f>(AI30/300)-AI32</f>
        <v>0</v>
      </c>
      <c r="AJ33" s="159">
        <f>(AJ30/300)-AJ32</f>
        <v>0</v>
      </c>
      <c r="AK33" s="160"/>
      <c r="AL33" s="157">
        <f>(AL30/300)-AL32</f>
        <v>0</v>
      </c>
      <c r="AM33" s="158"/>
      <c r="AO33" s="133" t="s">
        <v>11</v>
      </c>
      <c r="AP33" s="135"/>
      <c r="AQ33" s="7">
        <f>(AQ30/300)-AQ32</f>
        <v>0</v>
      </c>
      <c r="AR33" s="159">
        <f>(AR30/300)-AR32</f>
        <v>0</v>
      </c>
      <c r="AS33" s="160"/>
      <c r="AT33" s="157">
        <f>(AT30/300)-AT32</f>
        <v>0</v>
      </c>
      <c r="AU33" s="158"/>
      <c r="AW33" s="133" t="s">
        <v>11</v>
      </c>
      <c r="AX33" s="135"/>
      <c r="AY33" s="7">
        <f>(AY30/300)-AY32</f>
        <v>0</v>
      </c>
      <c r="AZ33" s="159">
        <f>(AZ30/300)-AZ32</f>
        <v>0</v>
      </c>
      <c r="BA33" s="160"/>
      <c r="BB33" s="157">
        <f>(BB30/300)-BB32</f>
        <v>0</v>
      </c>
      <c r="BC33" s="158"/>
      <c r="BE33" s="133" t="s">
        <v>11</v>
      </c>
      <c r="BF33" s="135"/>
      <c r="BG33" s="7">
        <f>(BG30/300)-BG32</f>
        <v>0</v>
      </c>
      <c r="BH33" s="159">
        <f>(BH30/300)-BH32</f>
        <v>0</v>
      </c>
      <c r="BI33" s="160"/>
      <c r="BJ33" s="157">
        <f>(BJ30/300)-BJ32</f>
        <v>0</v>
      </c>
      <c r="BK33" s="158"/>
      <c r="BM33" s="133" t="s">
        <v>11</v>
      </c>
      <c r="BN33" s="135"/>
      <c r="BO33" s="7">
        <f>(BO30/300)-BO32</f>
        <v>0</v>
      </c>
      <c r="BP33" s="159">
        <f>(BP30/300)-BP32</f>
        <v>0</v>
      </c>
      <c r="BQ33" s="160"/>
      <c r="BR33" s="157">
        <f>(BR30/300)-BR32</f>
        <v>0</v>
      </c>
      <c r="BS33" s="158"/>
      <c r="BU33" s="133" t="s">
        <v>11</v>
      </c>
      <c r="BV33" s="135"/>
      <c r="BW33" s="7">
        <f>(BW30/300)-BW32</f>
        <v>0</v>
      </c>
      <c r="BX33" s="159">
        <f>(BX30/300)-BX32</f>
        <v>0</v>
      </c>
      <c r="BY33" s="160"/>
      <c r="BZ33" s="157">
        <f>(BZ30/300)-BZ32</f>
        <v>0</v>
      </c>
      <c r="CA33" s="158"/>
    </row>
    <row r="34" spans="1:79" ht="17" thickBot="1" x14ac:dyDescent="0.25"/>
    <row r="35" spans="1:79" s="20" customFormat="1" ht="19" x14ac:dyDescent="0.25">
      <c r="C35" s="91" t="str">
        <f>C2</f>
        <v>JUGE 1</v>
      </c>
      <c r="D35" s="92"/>
      <c r="E35" s="93"/>
      <c r="F35" s="94" t="str">
        <f>D2</f>
        <v>JUGE 2</v>
      </c>
      <c r="G35" s="95"/>
      <c r="H35" s="96"/>
      <c r="I35" s="97" t="str">
        <f>F2</f>
        <v>JUGE 3</v>
      </c>
      <c r="J35" s="98"/>
      <c r="K35" s="99"/>
      <c r="L35" s="122" t="s">
        <v>52</v>
      </c>
      <c r="M35" s="123"/>
    </row>
    <row r="36" spans="1:79" s="16" customFormat="1" ht="20" x14ac:dyDescent="0.2">
      <c r="A36" s="162" t="s">
        <v>14</v>
      </c>
      <c r="B36" s="104"/>
      <c r="C36" s="18" t="s">
        <v>25</v>
      </c>
      <c r="D36" s="17" t="s">
        <v>5</v>
      </c>
      <c r="E36" s="19" t="s">
        <v>13</v>
      </c>
      <c r="F36" s="18" t="s">
        <v>25</v>
      </c>
      <c r="G36" s="17" t="s">
        <v>5</v>
      </c>
      <c r="H36" s="19" t="s">
        <v>13</v>
      </c>
      <c r="I36" s="18" t="s">
        <v>25</v>
      </c>
      <c r="J36" s="17" t="s">
        <v>5</v>
      </c>
      <c r="K36" s="19" t="s">
        <v>13</v>
      </c>
      <c r="L36" s="48" t="s">
        <v>5</v>
      </c>
      <c r="M36" s="45" t="s">
        <v>13</v>
      </c>
    </row>
    <row r="37" spans="1:79" ht="19" x14ac:dyDescent="0.25">
      <c r="A37" s="161" t="str">
        <f>A2</f>
        <v>CHEVAL N1</v>
      </c>
      <c r="B37" s="88"/>
      <c r="C37" s="21">
        <f>C30</f>
        <v>0</v>
      </c>
      <c r="D37" s="23">
        <f>C33</f>
        <v>0</v>
      </c>
      <c r="E37" s="49">
        <f>RANK(D37,D$37:D$46)</f>
        <v>1</v>
      </c>
      <c r="F37" s="21">
        <f>D30</f>
        <v>0</v>
      </c>
      <c r="G37" s="23">
        <f>D33</f>
        <v>0</v>
      </c>
      <c r="H37" s="49">
        <f>RANK(G37,G$37:G$46)</f>
        <v>1</v>
      </c>
      <c r="I37" s="21">
        <f>F30</f>
        <v>0</v>
      </c>
      <c r="J37" s="23">
        <f>F33</f>
        <v>0</v>
      </c>
      <c r="K37" s="49">
        <f>RANK(J37,J$37:J$46)</f>
        <v>1</v>
      </c>
      <c r="L37" s="46">
        <f>(D37+G37)/2</f>
        <v>0</v>
      </c>
      <c r="M37" s="49">
        <f>RANK(L37,L$37:L$46)</f>
        <v>1</v>
      </c>
    </row>
    <row r="38" spans="1:79" ht="19" x14ac:dyDescent="0.25">
      <c r="A38" s="161" t="str">
        <f>I2</f>
        <v>CHEVAL N2</v>
      </c>
      <c r="B38" s="88"/>
      <c r="C38" s="21">
        <f>K30</f>
        <v>0</v>
      </c>
      <c r="D38" s="23">
        <f>K33</f>
        <v>0</v>
      </c>
      <c r="E38" s="49">
        <f t="shared" ref="E38:E46" si="38">RANK(D38,D$37:D$46)</f>
        <v>1</v>
      </c>
      <c r="F38" s="21">
        <f>L30</f>
        <v>0</v>
      </c>
      <c r="G38" s="23">
        <f>L33</f>
        <v>0</v>
      </c>
      <c r="H38" s="49">
        <f t="shared" ref="H38:H46" si="39">RANK(G38,G$37:G$46)</f>
        <v>1</v>
      </c>
      <c r="I38" s="21">
        <f>N30</f>
        <v>0</v>
      </c>
      <c r="J38" s="23">
        <f>N33</f>
        <v>0</v>
      </c>
      <c r="K38" s="49">
        <f t="shared" ref="K38:M46" si="40">RANK(J38,J$37:J$46)</f>
        <v>1</v>
      </c>
      <c r="L38" s="46">
        <f t="shared" ref="L38:L46" si="41">(D38+G38)/2</f>
        <v>0</v>
      </c>
      <c r="M38" s="49">
        <f t="shared" si="40"/>
        <v>1</v>
      </c>
    </row>
    <row r="39" spans="1:79" ht="19" x14ac:dyDescent="0.25">
      <c r="A39" s="161" t="str">
        <f>Q2</f>
        <v>CHEVAL N3</v>
      </c>
      <c r="B39" s="88"/>
      <c r="C39" s="21">
        <f>S30</f>
        <v>0</v>
      </c>
      <c r="D39" s="23">
        <f>S33</f>
        <v>0</v>
      </c>
      <c r="E39" s="49">
        <f t="shared" si="38"/>
        <v>1</v>
      </c>
      <c r="F39" s="21">
        <f>T30</f>
        <v>0</v>
      </c>
      <c r="G39" s="23">
        <f>T33</f>
        <v>0</v>
      </c>
      <c r="H39" s="49">
        <f t="shared" si="39"/>
        <v>1</v>
      </c>
      <c r="I39" s="21">
        <f>V30</f>
        <v>0</v>
      </c>
      <c r="J39" s="23">
        <f>V33</f>
        <v>0</v>
      </c>
      <c r="K39" s="49">
        <f t="shared" si="40"/>
        <v>1</v>
      </c>
      <c r="L39" s="46">
        <f t="shared" si="41"/>
        <v>0</v>
      </c>
      <c r="M39" s="49">
        <f t="shared" si="40"/>
        <v>1</v>
      </c>
    </row>
    <row r="40" spans="1:79" ht="19" x14ac:dyDescent="0.25">
      <c r="A40" s="161" t="str">
        <f>Y2</f>
        <v>CHEVAL N4</v>
      </c>
      <c r="B40" s="88"/>
      <c r="C40" s="21">
        <f>AA30</f>
        <v>0</v>
      </c>
      <c r="D40" s="23">
        <f>AA33</f>
        <v>0</v>
      </c>
      <c r="E40" s="49">
        <f t="shared" si="38"/>
        <v>1</v>
      </c>
      <c r="F40" s="21">
        <f>AB30</f>
        <v>0</v>
      </c>
      <c r="G40" s="23">
        <f>AB33</f>
        <v>0</v>
      </c>
      <c r="H40" s="49">
        <f t="shared" si="39"/>
        <v>1</v>
      </c>
      <c r="I40" s="21">
        <f>AD30</f>
        <v>0</v>
      </c>
      <c r="J40" s="23">
        <f>AD33</f>
        <v>0</v>
      </c>
      <c r="K40" s="49">
        <f t="shared" si="40"/>
        <v>1</v>
      </c>
      <c r="L40" s="46">
        <f t="shared" si="41"/>
        <v>0</v>
      </c>
      <c r="M40" s="49">
        <f t="shared" si="40"/>
        <v>1</v>
      </c>
    </row>
    <row r="41" spans="1:79" ht="19" x14ac:dyDescent="0.25">
      <c r="A41" s="161" t="str">
        <f>AG2</f>
        <v>CHEVAL N5</v>
      </c>
      <c r="B41" s="88"/>
      <c r="C41" s="21">
        <f>AI30</f>
        <v>0</v>
      </c>
      <c r="D41" s="23">
        <f>AI33</f>
        <v>0</v>
      </c>
      <c r="E41" s="49">
        <f t="shared" si="38"/>
        <v>1</v>
      </c>
      <c r="F41" s="21">
        <f>AJ30</f>
        <v>0</v>
      </c>
      <c r="G41" s="23">
        <f>AJ33</f>
        <v>0</v>
      </c>
      <c r="H41" s="49">
        <f t="shared" si="39"/>
        <v>1</v>
      </c>
      <c r="I41" s="21">
        <f>AL30</f>
        <v>0</v>
      </c>
      <c r="J41" s="23">
        <f>AL33</f>
        <v>0</v>
      </c>
      <c r="K41" s="49">
        <f t="shared" si="40"/>
        <v>1</v>
      </c>
      <c r="L41" s="46">
        <f t="shared" si="41"/>
        <v>0</v>
      </c>
      <c r="M41" s="49">
        <f t="shared" si="40"/>
        <v>1</v>
      </c>
    </row>
    <row r="42" spans="1:79" ht="19" x14ac:dyDescent="0.25">
      <c r="A42" s="161" t="str">
        <f>AO2</f>
        <v>CHEVAL N6</v>
      </c>
      <c r="B42" s="88"/>
      <c r="C42" s="21">
        <f>AQ30</f>
        <v>0</v>
      </c>
      <c r="D42" s="23">
        <f>AQ33</f>
        <v>0</v>
      </c>
      <c r="E42" s="49">
        <f t="shared" si="38"/>
        <v>1</v>
      </c>
      <c r="F42" s="21">
        <f>AR30</f>
        <v>0</v>
      </c>
      <c r="G42" s="23">
        <f>AR33</f>
        <v>0</v>
      </c>
      <c r="H42" s="49">
        <f t="shared" si="39"/>
        <v>1</v>
      </c>
      <c r="I42" s="21">
        <f>AT30</f>
        <v>0</v>
      </c>
      <c r="J42" s="23">
        <f>AT33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AW2</f>
        <v>CHEVAL N7</v>
      </c>
      <c r="B43" s="88"/>
      <c r="C43" s="21">
        <f>AY30</f>
        <v>0</v>
      </c>
      <c r="D43" s="23">
        <f>AY33</f>
        <v>0</v>
      </c>
      <c r="E43" s="49">
        <f t="shared" si="38"/>
        <v>1</v>
      </c>
      <c r="F43" s="21">
        <f>AZ30</f>
        <v>0</v>
      </c>
      <c r="G43" s="23">
        <f>AZ33</f>
        <v>0</v>
      </c>
      <c r="H43" s="49">
        <f t="shared" si="39"/>
        <v>1</v>
      </c>
      <c r="I43" s="21">
        <f>BB30</f>
        <v>0</v>
      </c>
      <c r="J43" s="23">
        <f>BB33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BE2</f>
        <v>CHEVAL N8</v>
      </c>
      <c r="B44" s="88"/>
      <c r="C44" s="21">
        <f>BG30</f>
        <v>0</v>
      </c>
      <c r="D44" s="23">
        <f>BG33</f>
        <v>0</v>
      </c>
      <c r="E44" s="49">
        <f t="shared" si="38"/>
        <v>1</v>
      </c>
      <c r="F44" s="21">
        <f>BH30</f>
        <v>0</v>
      </c>
      <c r="G44" s="23">
        <f>BH33</f>
        <v>0</v>
      </c>
      <c r="H44" s="49">
        <f t="shared" si="39"/>
        <v>1</v>
      </c>
      <c r="I44" s="21">
        <f>BJ30</f>
        <v>0</v>
      </c>
      <c r="J44" s="23">
        <f>BJ33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BM2</f>
        <v>CHEVAL N9</v>
      </c>
      <c r="B45" s="88"/>
      <c r="C45" s="21">
        <f>BO30</f>
        <v>0</v>
      </c>
      <c r="D45" s="23">
        <f>BO33</f>
        <v>0</v>
      </c>
      <c r="E45" s="49">
        <f t="shared" si="38"/>
        <v>1</v>
      </c>
      <c r="F45" s="21">
        <f>BP30</f>
        <v>0</v>
      </c>
      <c r="G45" s="23">
        <f>BP33</f>
        <v>0</v>
      </c>
      <c r="H45" s="49">
        <f t="shared" si="39"/>
        <v>1</v>
      </c>
      <c r="I45" s="21">
        <f>BR30</f>
        <v>0</v>
      </c>
      <c r="J45" s="23">
        <f>BR33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20" thickBot="1" x14ac:dyDescent="0.3">
      <c r="A46" s="161" t="str">
        <f>BU2</f>
        <v>CHEVAL N10</v>
      </c>
      <c r="B46" s="88"/>
      <c r="C46" s="22">
        <f>BW30</f>
        <v>0</v>
      </c>
      <c r="D46" s="24">
        <f>BW33</f>
        <v>0</v>
      </c>
      <c r="E46" s="49">
        <f t="shared" si="38"/>
        <v>1</v>
      </c>
      <c r="F46" s="22">
        <f>BX30</f>
        <v>0</v>
      </c>
      <c r="G46" s="24">
        <f>BX33</f>
        <v>0</v>
      </c>
      <c r="H46" s="49">
        <f t="shared" si="39"/>
        <v>1</v>
      </c>
      <c r="I46" s="22">
        <f>BZ30</f>
        <v>0</v>
      </c>
      <c r="J46" s="24">
        <f>BZ33</f>
        <v>0</v>
      </c>
      <c r="K46" s="49">
        <f t="shared" si="40"/>
        <v>1</v>
      </c>
      <c r="L46" s="47">
        <f t="shared" si="41"/>
        <v>0</v>
      </c>
      <c r="M46" s="49">
        <f t="shared" si="40"/>
        <v>1</v>
      </c>
    </row>
  </sheetData>
  <mergeCells count="176">
    <mergeCell ref="L35:M35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4:B24"/>
    <mergeCell ref="I24:J24"/>
    <mergeCell ref="Q24:R24"/>
    <mergeCell ref="Y24:Z24"/>
    <mergeCell ref="AG24:AH2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4:AP24"/>
    <mergeCell ref="AW24:AX24"/>
    <mergeCell ref="BE24:BF24"/>
    <mergeCell ref="BM24:BN24"/>
    <mergeCell ref="BU24:BV24"/>
    <mergeCell ref="A25:G25"/>
    <mergeCell ref="I25:O25"/>
    <mergeCell ref="Q25:W25"/>
    <mergeCell ref="Y25:AE25"/>
    <mergeCell ref="AG25:AM25"/>
    <mergeCell ref="BM30:BN30"/>
    <mergeCell ref="BU30:BV30"/>
    <mergeCell ref="A31:B31"/>
    <mergeCell ref="D31:E31"/>
    <mergeCell ref="F31:G31"/>
    <mergeCell ref="I31:J31"/>
    <mergeCell ref="L31:M31"/>
    <mergeCell ref="AO25:AU25"/>
    <mergeCell ref="AW25:BC25"/>
    <mergeCell ref="BE25:BK25"/>
    <mergeCell ref="BM25:BS25"/>
    <mergeCell ref="BU25:CA25"/>
    <mergeCell ref="A30:B30"/>
    <mergeCell ref="I30:J30"/>
    <mergeCell ref="Q30:R30"/>
    <mergeCell ref="Y30:Z30"/>
    <mergeCell ref="AG30:AH30"/>
    <mergeCell ref="N31:O31"/>
    <mergeCell ref="Q31:R31"/>
    <mergeCell ref="T31:U31"/>
    <mergeCell ref="V31:W31"/>
    <mergeCell ref="Y31:Z31"/>
    <mergeCell ref="AB31:AC31"/>
    <mergeCell ref="AO30:AP30"/>
    <mergeCell ref="AW30:AX30"/>
    <mergeCell ref="BE30:BF30"/>
    <mergeCell ref="AZ31:BA31"/>
    <mergeCell ref="BB31:BC31"/>
    <mergeCell ref="BE31:BF31"/>
    <mergeCell ref="BH31:BI31"/>
    <mergeCell ref="AD31:AE31"/>
    <mergeCell ref="AG31:AH31"/>
    <mergeCell ref="AJ31:AK31"/>
    <mergeCell ref="AL31:AM31"/>
    <mergeCell ref="AO31:AP31"/>
    <mergeCell ref="AR31:AS31"/>
    <mergeCell ref="Y32:Z32"/>
    <mergeCell ref="AB32:AC32"/>
    <mergeCell ref="AD32:AE32"/>
    <mergeCell ref="AG32:AH32"/>
    <mergeCell ref="AJ32:AK32"/>
    <mergeCell ref="AL32:AM32"/>
    <mergeCell ref="BZ31:CA31"/>
    <mergeCell ref="A32:B32"/>
    <mergeCell ref="D32:E32"/>
    <mergeCell ref="F32:G32"/>
    <mergeCell ref="I32:J32"/>
    <mergeCell ref="L32:M32"/>
    <mergeCell ref="N32:O32"/>
    <mergeCell ref="Q32:R32"/>
    <mergeCell ref="T32:U32"/>
    <mergeCell ref="V32:W32"/>
    <mergeCell ref="BJ31:BK31"/>
    <mergeCell ref="BM31:BN31"/>
    <mergeCell ref="BP31:BQ31"/>
    <mergeCell ref="BR31:BS31"/>
    <mergeCell ref="BU31:BV31"/>
    <mergeCell ref="BX31:BY31"/>
    <mergeCell ref="AT31:AU31"/>
    <mergeCell ref="AW31:AX31"/>
    <mergeCell ref="AD33:AE33"/>
    <mergeCell ref="AG33:AH33"/>
    <mergeCell ref="BU32:BV32"/>
    <mergeCell ref="BX32:BY32"/>
    <mergeCell ref="BZ32:CA32"/>
    <mergeCell ref="A33:B33"/>
    <mergeCell ref="D33:E33"/>
    <mergeCell ref="F33:G33"/>
    <mergeCell ref="I33:J33"/>
    <mergeCell ref="L33:M33"/>
    <mergeCell ref="N33:O33"/>
    <mergeCell ref="Q33:R33"/>
    <mergeCell ref="BE32:BF32"/>
    <mergeCell ref="BH32:BI32"/>
    <mergeCell ref="BJ32:BK32"/>
    <mergeCell ref="BM32:BN32"/>
    <mergeCell ref="BP32:BQ32"/>
    <mergeCell ref="BR32:BS32"/>
    <mergeCell ref="AO32:AP32"/>
    <mergeCell ref="AR32:AS32"/>
    <mergeCell ref="AT32:AU32"/>
    <mergeCell ref="AW32:AX32"/>
    <mergeCell ref="AZ32:BA32"/>
    <mergeCell ref="BB32:BC32"/>
    <mergeCell ref="BP33:BQ33"/>
    <mergeCell ref="BR33:BS33"/>
    <mergeCell ref="BU33:BV33"/>
    <mergeCell ref="BX33:BY33"/>
    <mergeCell ref="BZ33:CA33"/>
    <mergeCell ref="C35:E35"/>
    <mergeCell ref="F35:H35"/>
    <mergeCell ref="I35:K35"/>
    <mergeCell ref="AZ33:BA33"/>
    <mergeCell ref="BB33:BC33"/>
    <mergeCell ref="BE33:BF33"/>
    <mergeCell ref="BH33:BI33"/>
    <mergeCell ref="BJ33:BK33"/>
    <mergeCell ref="BM33:BN33"/>
    <mergeCell ref="AJ33:AK33"/>
    <mergeCell ref="AL33:AM33"/>
    <mergeCell ref="AO33:AP33"/>
    <mergeCell ref="AR33:AS33"/>
    <mergeCell ref="AT33:AU33"/>
    <mergeCell ref="AW33:AX33"/>
    <mergeCell ref="T33:U33"/>
    <mergeCell ref="V33:W33"/>
    <mergeCell ref="Y33:Z33"/>
    <mergeCell ref="AB33:AC33"/>
    <mergeCell ref="A42:B42"/>
    <mergeCell ref="A43:B43"/>
    <mergeCell ref="A44:B44"/>
    <mergeCell ref="A45:B45"/>
    <mergeCell ref="A46:B46"/>
    <mergeCell ref="A36:B36"/>
    <mergeCell ref="A37:B37"/>
    <mergeCell ref="A38:B38"/>
    <mergeCell ref="A39:B39"/>
    <mergeCell ref="A40:B40"/>
    <mergeCell ref="A41:B41"/>
  </mergeCells>
  <conditionalFormatting sqref="C32">
    <cfRule type="containsText" dxfId="1299" priority="216" operator="containsText" text="1%">
      <formula>NOT(ISERROR(SEARCH("1%",C32)))</formula>
    </cfRule>
    <cfRule type="cellIs" dxfId="1298" priority="217" operator="between">
      <formula>1</formula>
      <formula>2</formula>
    </cfRule>
  </conditionalFormatting>
  <conditionalFormatting sqref="C31:D31 F31">
    <cfRule type="cellIs" dxfId="1297" priority="211" operator="greaterThan">
      <formula>0</formula>
    </cfRule>
  </conditionalFormatting>
  <conditionalFormatting sqref="C32:D32">
    <cfRule type="containsText" dxfId="1296" priority="213" operator="containsText" text="2">
      <formula>NOT(ISERROR(SEARCH("2",C32)))</formula>
    </cfRule>
    <cfRule type="containsText" dxfId="1295" priority="215" operator="containsText" text="1">
      <formula>NOT(ISERROR(SEARCH("1",C32)))</formula>
    </cfRule>
  </conditionalFormatting>
  <conditionalFormatting sqref="E4:E23">
    <cfRule type="cellIs" dxfId="1294" priority="209" operator="greaterThan">
      <formula>1.2</formula>
    </cfRule>
  </conditionalFormatting>
  <conditionalFormatting sqref="E4:E24 M4:M24 U4:U24 AC4:AC24 AK4:AK24 AS4:AS24 BA4:BA24 BI4:BI24 BQ4:BQ24 BY4:BY24">
    <cfRule type="cellIs" dxfId="1293" priority="208" operator="lessThan">
      <formula>-1.2</formula>
    </cfRule>
    <cfRule type="cellIs" dxfId="1292" priority="210" operator="greaterThan">
      <formula>1.5</formula>
    </cfRule>
  </conditionalFormatting>
  <conditionalFormatting sqref="E37:E46">
    <cfRule type="containsText" dxfId="1291" priority="1" operator="containsText" text="2">
      <formula>NOT(ISERROR(SEARCH("2",E37)))</formula>
    </cfRule>
    <cfRule type="containsText" dxfId="1290" priority="2" operator="containsText" text="3">
      <formula>NOT(ISERROR(SEARCH("3",E37)))</formula>
    </cfRule>
    <cfRule type="containsText" dxfId="1289" priority="3" operator="containsText" text="2">
      <formula>NOT(ISERROR(SEARCH("2",E37)))</formula>
    </cfRule>
    <cfRule type="containsText" dxfId="1288" priority="4" operator="containsText" text="1">
      <formula>NOT(ISERROR(SEARCH("1",E37)))</formula>
    </cfRule>
  </conditionalFormatting>
  <conditionalFormatting sqref="F32">
    <cfRule type="containsText" dxfId="1287" priority="212" operator="containsText" text="2">
      <formula>NOT(ISERROR(SEARCH("2",F32)))</formula>
    </cfRule>
    <cfRule type="containsText" dxfId="1286" priority="214" operator="containsText" text="1">
      <formula>NOT(ISERROR(SEARCH("1",F32)))</formula>
    </cfRule>
  </conditionalFormatting>
  <conditionalFormatting sqref="G4:G23">
    <cfRule type="cellIs" dxfId="1285" priority="206" operator="lessThan">
      <formula>-1.2</formula>
    </cfRule>
    <cfRule type="cellIs" dxfId="1284" priority="207" operator="greaterThan">
      <formula>1.2</formula>
    </cfRule>
  </conditionalFormatting>
  <conditionalFormatting sqref="H37:H46">
    <cfRule type="containsText" dxfId="1283" priority="5" operator="containsText" text="2">
      <formula>NOT(ISERROR(SEARCH("2",H37)))</formula>
    </cfRule>
    <cfRule type="containsText" dxfId="1282" priority="6" operator="containsText" text="3">
      <formula>NOT(ISERROR(SEARCH("3",H37)))</formula>
    </cfRule>
    <cfRule type="containsText" dxfId="1281" priority="7" operator="containsText" text="2">
      <formula>NOT(ISERROR(SEARCH("2",H37)))</formula>
    </cfRule>
    <cfRule type="containsText" dxfId="1280" priority="8" operator="containsText" text="1">
      <formula>NOT(ISERROR(SEARCH("1",H37)))</formula>
    </cfRule>
  </conditionalFormatting>
  <conditionalFormatting sqref="K32">
    <cfRule type="containsText" dxfId="1279" priority="105" operator="containsText" text="1%">
      <formula>NOT(ISERROR(SEARCH("1%",K32)))</formula>
    </cfRule>
    <cfRule type="cellIs" dxfId="1278" priority="106" operator="between">
      <formula>1</formula>
      <formula>2</formula>
    </cfRule>
  </conditionalFormatting>
  <conditionalFormatting sqref="K37:K46">
    <cfRule type="containsText" dxfId="1277" priority="9" operator="containsText" text="2">
      <formula>NOT(ISERROR(SEARCH("2",K37)))</formula>
    </cfRule>
    <cfRule type="containsText" dxfId="1276" priority="10" operator="containsText" text="3">
      <formula>NOT(ISERROR(SEARCH("3",K37)))</formula>
    </cfRule>
    <cfRule type="containsText" dxfId="1275" priority="11" operator="containsText" text="2">
      <formula>NOT(ISERROR(SEARCH("2",K37)))</formula>
    </cfRule>
    <cfRule type="containsText" dxfId="1274" priority="12" operator="containsText" text="1">
      <formula>NOT(ISERROR(SEARCH("1",K37)))</formula>
    </cfRule>
  </conditionalFormatting>
  <conditionalFormatting sqref="K31:L31 N31">
    <cfRule type="cellIs" dxfId="1273" priority="100" operator="greaterThan">
      <formula>0</formula>
    </cfRule>
  </conditionalFormatting>
  <conditionalFormatting sqref="K32:L32">
    <cfRule type="containsText" dxfId="1272" priority="102" operator="containsText" text="2">
      <formula>NOT(ISERROR(SEARCH("2",K32)))</formula>
    </cfRule>
    <cfRule type="containsText" dxfId="1271" priority="104" operator="containsText" text="1">
      <formula>NOT(ISERROR(SEARCH("1",K32)))</formula>
    </cfRule>
  </conditionalFormatting>
  <conditionalFormatting sqref="M4:M23">
    <cfRule type="cellIs" dxfId="1270" priority="99" operator="greaterThan">
      <formula>1.2</formula>
    </cfRule>
  </conditionalFormatting>
  <conditionalFormatting sqref="M37:M46">
    <cfRule type="containsText" dxfId="1269" priority="13" operator="containsText" text="2">
      <formula>NOT(ISERROR(SEARCH("2",M37)))</formula>
    </cfRule>
    <cfRule type="containsText" dxfId="1268" priority="14" operator="containsText" text="3">
      <formula>NOT(ISERROR(SEARCH("3",M37)))</formula>
    </cfRule>
    <cfRule type="containsText" dxfId="1267" priority="15" operator="containsText" text="2">
      <formula>NOT(ISERROR(SEARCH("2",M37)))</formula>
    </cfRule>
    <cfRule type="containsText" dxfId="1266" priority="16" operator="containsText" text="1">
      <formula>NOT(ISERROR(SEARCH("1",M37)))</formula>
    </cfRule>
  </conditionalFormatting>
  <conditionalFormatting sqref="N32">
    <cfRule type="containsText" dxfId="1265" priority="101" operator="containsText" text="2">
      <formula>NOT(ISERROR(SEARCH("2",N32)))</formula>
    </cfRule>
    <cfRule type="containsText" dxfId="1264" priority="103" operator="containsText" text="1">
      <formula>NOT(ISERROR(SEARCH("1",N32)))</formula>
    </cfRule>
  </conditionalFormatting>
  <conditionalFormatting sqref="O4:O23">
    <cfRule type="cellIs" dxfId="1263" priority="97" operator="lessThan">
      <formula>-1.2</formula>
    </cfRule>
    <cfRule type="cellIs" dxfId="1262" priority="98" operator="greaterThan">
      <formula>1.2</formula>
    </cfRule>
  </conditionalFormatting>
  <conditionalFormatting sqref="S32">
    <cfRule type="containsText" dxfId="1261" priority="95" operator="containsText" text="1%">
      <formula>NOT(ISERROR(SEARCH("1%",S32)))</formula>
    </cfRule>
    <cfRule type="cellIs" dxfId="1260" priority="96" operator="between">
      <formula>1</formula>
      <formula>2</formula>
    </cfRule>
  </conditionalFormatting>
  <conditionalFormatting sqref="S31:T31 V31">
    <cfRule type="cellIs" dxfId="1259" priority="90" operator="greaterThan">
      <formula>0</formula>
    </cfRule>
  </conditionalFormatting>
  <conditionalFormatting sqref="S32:T32">
    <cfRule type="containsText" dxfId="1258" priority="92" operator="containsText" text="2">
      <formula>NOT(ISERROR(SEARCH("2",S32)))</formula>
    </cfRule>
    <cfRule type="containsText" dxfId="1257" priority="94" operator="containsText" text="1">
      <formula>NOT(ISERROR(SEARCH("1",S32)))</formula>
    </cfRule>
  </conditionalFormatting>
  <conditionalFormatting sqref="U4:U23">
    <cfRule type="cellIs" dxfId="1256" priority="89" operator="greaterThan">
      <formula>1.2</formula>
    </cfRule>
  </conditionalFormatting>
  <conditionalFormatting sqref="V32">
    <cfRule type="containsText" dxfId="1255" priority="91" operator="containsText" text="2">
      <formula>NOT(ISERROR(SEARCH("2",V32)))</formula>
    </cfRule>
    <cfRule type="containsText" dxfId="1254" priority="93" operator="containsText" text="1">
      <formula>NOT(ISERROR(SEARCH("1",V32)))</formula>
    </cfRule>
  </conditionalFormatting>
  <conditionalFormatting sqref="W4:W23">
    <cfRule type="cellIs" dxfId="1253" priority="87" operator="lessThan">
      <formula>-1.2</formula>
    </cfRule>
    <cfRule type="cellIs" dxfId="1252" priority="88" operator="greaterThan">
      <formula>1.2</formula>
    </cfRule>
  </conditionalFormatting>
  <conditionalFormatting sqref="AA32">
    <cfRule type="containsText" dxfId="1251" priority="85" operator="containsText" text="1%">
      <formula>NOT(ISERROR(SEARCH("1%",AA32)))</formula>
    </cfRule>
    <cfRule type="cellIs" dxfId="1250" priority="86" operator="between">
      <formula>1</formula>
      <formula>2</formula>
    </cfRule>
  </conditionalFormatting>
  <conditionalFormatting sqref="AA31:AB31 AD31">
    <cfRule type="cellIs" dxfId="1249" priority="80" operator="greaterThan">
      <formula>0</formula>
    </cfRule>
  </conditionalFormatting>
  <conditionalFormatting sqref="AA32:AB32">
    <cfRule type="containsText" dxfId="1248" priority="82" operator="containsText" text="2">
      <formula>NOT(ISERROR(SEARCH("2",AA32)))</formula>
    </cfRule>
    <cfRule type="containsText" dxfId="1247" priority="84" operator="containsText" text="1">
      <formula>NOT(ISERROR(SEARCH("1",AA32)))</formula>
    </cfRule>
  </conditionalFormatting>
  <conditionalFormatting sqref="AC4:AC23">
    <cfRule type="cellIs" dxfId="1246" priority="79" operator="greaterThan">
      <formula>1.2</formula>
    </cfRule>
  </conditionalFormatting>
  <conditionalFormatting sqref="AD32">
    <cfRule type="containsText" dxfId="1245" priority="81" operator="containsText" text="2">
      <formula>NOT(ISERROR(SEARCH("2",AD32)))</formula>
    </cfRule>
    <cfRule type="containsText" dxfId="1244" priority="83" operator="containsText" text="1">
      <formula>NOT(ISERROR(SEARCH("1",AD32)))</formula>
    </cfRule>
  </conditionalFormatting>
  <conditionalFormatting sqref="AE4:AE23">
    <cfRule type="cellIs" dxfId="1243" priority="77" operator="lessThan">
      <formula>-1.2</formula>
    </cfRule>
    <cfRule type="cellIs" dxfId="1242" priority="78" operator="greaterThan">
      <formula>1.2</formula>
    </cfRule>
  </conditionalFormatting>
  <conditionalFormatting sqref="AI32">
    <cfRule type="containsText" dxfId="1241" priority="75" operator="containsText" text="1%">
      <formula>NOT(ISERROR(SEARCH("1%",AI32)))</formula>
    </cfRule>
    <cfRule type="cellIs" dxfId="1240" priority="76" operator="between">
      <formula>1</formula>
      <formula>2</formula>
    </cfRule>
  </conditionalFormatting>
  <conditionalFormatting sqref="AI31:AJ31 AL31">
    <cfRule type="cellIs" dxfId="1239" priority="70" operator="greaterThan">
      <formula>0</formula>
    </cfRule>
  </conditionalFormatting>
  <conditionalFormatting sqref="AI32:AJ32">
    <cfRule type="containsText" dxfId="1238" priority="72" operator="containsText" text="2">
      <formula>NOT(ISERROR(SEARCH("2",AI32)))</formula>
    </cfRule>
    <cfRule type="containsText" dxfId="1237" priority="74" operator="containsText" text="1">
      <formula>NOT(ISERROR(SEARCH("1",AI32)))</formula>
    </cfRule>
  </conditionalFormatting>
  <conditionalFormatting sqref="AK4:AK23">
    <cfRule type="cellIs" dxfId="1236" priority="69" operator="greaterThan">
      <formula>1.2</formula>
    </cfRule>
  </conditionalFormatting>
  <conditionalFormatting sqref="AL32">
    <cfRule type="containsText" dxfId="1235" priority="71" operator="containsText" text="2">
      <formula>NOT(ISERROR(SEARCH("2",AL32)))</formula>
    </cfRule>
    <cfRule type="containsText" dxfId="1234" priority="73" operator="containsText" text="1">
      <formula>NOT(ISERROR(SEARCH("1",AL32)))</formula>
    </cfRule>
  </conditionalFormatting>
  <conditionalFormatting sqref="AM4:AM23">
    <cfRule type="cellIs" dxfId="1233" priority="67" operator="lessThan">
      <formula>-1.2</formula>
    </cfRule>
    <cfRule type="cellIs" dxfId="1232" priority="68" operator="greaterThan">
      <formula>1.2</formula>
    </cfRule>
  </conditionalFormatting>
  <conditionalFormatting sqref="AQ32">
    <cfRule type="containsText" dxfId="1231" priority="65" operator="containsText" text="1%">
      <formula>NOT(ISERROR(SEARCH("1%",AQ32)))</formula>
    </cfRule>
    <cfRule type="cellIs" dxfId="1230" priority="66" operator="between">
      <formula>1</formula>
      <formula>2</formula>
    </cfRule>
  </conditionalFormatting>
  <conditionalFormatting sqref="AQ31:AR31 AT31">
    <cfRule type="cellIs" dxfId="1229" priority="60" operator="greaterThan">
      <formula>0</formula>
    </cfRule>
  </conditionalFormatting>
  <conditionalFormatting sqref="AQ32:AR32">
    <cfRule type="containsText" dxfId="1228" priority="62" operator="containsText" text="2">
      <formula>NOT(ISERROR(SEARCH("2",AQ32)))</formula>
    </cfRule>
    <cfRule type="containsText" dxfId="1227" priority="64" operator="containsText" text="1">
      <formula>NOT(ISERROR(SEARCH("1",AQ32)))</formula>
    </cfRule>
  </conditionalFormatting>
  <conditionalFormatting sqref="AS4:AS23">
    <cfRule type="cellIs" dxfId="1226" priority="59" operator="greaterThan">
      <formula>1.2</formula>
    </cfRule>
  </conditionalFormatting>
  <conditionalFormatting sqref="AT32">
    <cfRule type="containsText" dxfId="1225" priority="61" operator="containsText" text="2">
      <formula>NOT(ISERROR(SEARCH("2",AT32)))</formula>
    </cfRule>
    <cfRule type="containsText" dxfId="1224" priority="63" operator="containsText" text="1">
      <formula>NOT(ISERROR(SEARCH("1",AT32)))</formula>
    </cfRule>
  </conditionalFormatting>
  <conditionalFormatting sqref="AU4:AU23">
    <cfRule type="cellIs" dxfId="1223" priority="57" operator="lessThan">
      <formula>-1.2</formula>
    </cfRule>
    <cfRule type="cellIs" dxfId="1222" priority="58" operator="greaterThan">
      <formula>1.2</formula>
    </cfRule>
  </conditionalFormatting>
  <conditionalFormatting sqref="AY32">
    <cfRule type="containsText" dxfId="1221" priority="55" operator="containsText" text="1%">
      <formula>NOT(ISERROR(SEARCH("1%",AY32)))</formula>
    </cfRule>
    <cfRule type="cellIs" dxfId="1220" priority="56" operator="between">
      <formula>1</formula>
      <formula>2</formula>
    </cfRule>
  </conditionalFormatting>
  <conditionalFormatting sqref="AY31:AZ31 BB31">
    <cfRule type="cellIs" dxfId="1219" priority="50" operator="greaterThan">
      <formula>0</formula>
    </cfRule>
  </conditionalFormatting>
  <conditionalFormatting sqref="AY32:AZ32">
    <cfRule type="containsText" dxfId="1218" priority="52" operator="containsText" text="2">
      <formula>NOT(ISERROR(SEARCH("2",AY32)))</formula>
    </cfRule>
    <cfRule type="containsText" dxfId="1217" priority="54" operator="containsText" text="1">
      <formula>NOT(ISERROR(SEARCH("1",AY32)))</formula>
    </cfRule>
  </conditionalFormatting>
  <conditionalFormatting sqref="BA4:BA23">
    <cfRule type="cellIs" dxfId="1216" priority="49" operator="greaterThan">
      <formula>1.2</formula>
    </cfRule>
  </conditionalFormatting>
  <conditionalFormatting sqref="BB32">
    <cfRule type="containsText" dxfId="1215" priority="51" operator="containsText" text="2">
      <formula>NOT(ISERROR(SEARCH("2",BB32)))</formula>
    </cfRule>
    <cfRule type="containsText" dxfId="1214" priority="53" operator="containsText" text="1">
      <formula>NOT(ISERROR(SEARCH("1",BB32)))</formula>
    </cfRule>
  </conditionalFormatting>
  <conditionalFormatting sqref="BC4:BC23">
    <cfRule type="cellIs" dxfId="1213" priority="47" operator="lessThan">
      <formula>-1.2</formula>
    </cfRule>
    <cfRule type="cellIs" dxfId="1212" priority="48" operator="greaterThan">
      <formula>1.2</formula>
    </cfRule>
  </conditionalFormatting>
  <conditionalFormatting sqref="BG32">
    <cfRule type="containsText" dxfId="1211" priority="45" operator="containsText" text="1%">
      <formula>NOT(ISERROR(SEARCH("1%",BG32)))</formula>
    </cfRule>
    <cfRule type="cellIs" dxfId="1210" priority="46" operator="between">
      <formula>1</formula>
      <formula>2</formula>
    </cfRule>
  </conditionalFormatting>
  <conditionalFormatting sqref="BG31:BH31 BJ31">
    <cfRule type="cellIs" dxfId="1209" priority="40" operator="greaterThan">
      <formula>0</formula>
    </cfRule>
  </conditionalFormatting>
  <conditionalFormatting sqref="BG32:BH32">
    <cfRule type="containsText" dxfId="1208" priority="42" operator="containsText" text="2">
      <formula>NOT(ISERROR(SEARCH("2",BG32)))</formula>
    </cfRule>
    <cfRule type="containsText" dxfId="1207" priority="44" operator="containsText" text="1">
      <formula>NOT(ISERROR(SEARCH("1",BG32)))</formula>
    </cfRule>
  </conditionalFormatting>
  <conditionalFormatting sqref="BI4:BI23">
    <cfRule type="cellIs" dxfId="1206" priority="39" operator="greaterThan">
      <formula>1.2</formula>
    </cfRule>
  </conditionalFormatting>
  <conditionalFormatting sqref="BJ32">
    <cfRule type="containsText" dxfId="1205" priority="41" operator="containsText" text="2">
      <formula>NOT(ISERROR(SEARCH("2",BJ32)))</formula>
    </cfRule>
    <cfRule type="containsText" dxfId="1204" priority="43" operator="containsText" text="1">
      <formula>NOT(ISERROR(SEARCH("1",BJ32)))</formula>
    </cfRule>
  </conditionalFormatting>
  <conditionalFormatting sqref="BK4:BK23">
    <cfRule type="cellIs" dxfId="1203" priority="37" operator="lessThan">
      <formula>-1.2</formula>
    </cfRule>
    <cfRule type="cellIs" dxfId="1202" priority="38" operator="greaterThan">
      <formula>1.2</formula>
    </cfRule>
  </conditionalFormatting>
  <conditionalFormatting sqref="BO32">
    <cfRule type="containsText" dxfId="1201" priority="35" operator="containsText" text="1%">
      <formula>NOT(ISERROR(SEARCH("1%",BO32)))</formula>
    </cfRule>
    <cfRule type="cellIs" dxfId="1200" priority="36" operator="between">
      <formula>1</formula>
      <formula>2</formula>
    </cfRule>
  </conditionalFormatting>
  <conditionalFormatting sqref="BO31:BP31 BR31">
    <cfRule type="cellIs" dxfId="1199" priority="30" operator="greaterThan">
      <formula>0</formula>
    </cfRule>
  </conditionalFormatting>
  <conditionalFormatting sqref="BO32:BP32">
    <cfRule type="containsText" dxfId="1198" priority="32" operator="containsText" text="2">
      <formula>NOT(ISERROR(SEARCH("2",BO32)))</formula>
    </cfRule>
    <cfRule type="containsText" dxfId="1197" priority="34" operator="containsText" text="1">
      <formula>NOT(ISERROR(SEARCH("1",BO32)))</formula>
    </cfRule>
  </conditionalFormatting>
  <conditionalFormatting sqref="BQ4:BQ23">
    <cfRule type="cellIs" dxfId="1196" priority="29" operator="greaterThan">
      <formula>1.2</formula>
    </cfRule>
  </conditionalFormatting>
  <conditionalFormatting sqref="BR32">
    <cfRule type="containsText" dxfId="1195" priority="31" operator="containsText" text="2">
      <formula>NOT(ISERROR(SEARCH("2",BR32)))</formula>
    </cfRule>
    <cfRule type="containsText" dxfId="1194" priority="33" operator="containsText" text="1">
      <formula>NOT(ISERROR(SEARCH("1",BR32)))</formula>
    </cfRule>
  </conditionalFormatting>
  <conditionalFormatting sqref="BS4:BS23">
    <cfRule type="cellIs" dxfId="1193" priority="27" operator="lessThan">
      <formula>-1.2</formula>
    </cfRule>
    <cfRule type="cellIs" dxfId="1192" priority="28" operator="greaterThan">
      <formula>1.2</formula>
    </cfRule>
  </conditionalFormatting>
  <conditionalFormatting sqref="BW32">
    <cfRule type="containsText" dxfId="1191" priority="25" operator="containsText" text="1%">
      <formula>NOT(ISERROR(SEARCH("1%",BW32)))</formula>
    </cfRule>
    <cfRule type="cellIs" dxfId="1190" priority="26" operator="between">
      <formula>1</formula>
      <formula>2</formula>
    </cfRule>
  </conditionalFormatting>
  <conditionalFormatting sqref="BW31:BX31 BZ31">
    <cfRule type="cellIs" dxfId="1189" priority="20" operator="greaterThan">
      <formula>0</formula>
    </cfRule>
  </conditionalFormatting>
  <conditionalFormatting sqref="BW32:BX32">
    <cfRule type="containsText" dxfId="1188" priority="22" operator="containsText" text="2">
      <formula>NOT(ISERROR(SEARCH("2",BW32)))</formula>
    </cfRule>
    <cfRule type="containsText" dxfId="1187" priority="24" operator="containsText" text="1">
      <formula>NOT(ISERROR(SEARCH("1",BW32)))</formula>
    </cfRule>
  </conditionalFormatting>
  <conditionalFormatting sqref="BY4:BY23">
    <cfRule type="cellIs" dxfId="1186" priority="19" operator="greaterThan">
      <formula>1.2</formula>
    </cfRule>
  </conditionalFormatting>
  <conditionalFormatting sqref="BZ32">
    <cfRule type="containsText" dxfId="1185" priority="21" operator="containsText" text="2">
      <formula>NOT(ISERROR(SEARCH("2",BZ32)))</formula>
    </cfRule>
    <cfRule type="containsText" dxfId="1184" priority="23" operator="containsText" text="1">
      <formula>NOT(ISERROR(SEARCH("1",BZ32)))</formula>
    </cfRule>
  </conditionalFormatting>
  <conditionalFormatting sqref="CA4:CA23">
    <cfRule type="cellIs" dxfId="1183" priority="17" operator="lessThan">
      <formula>-1.2</formula>
    </cfRule>
    <cfRule type="cellIs" dxfId="1182" priority="18" operator="greaterThan">
      <formula>1.2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B490A-D6A7-0543-B846-87B2AD9B2053}">
  <dimension ref="A1:CA49"/>
  <sheetViews>
    <sheetView topLeftCell="A12" workbookViewId="0">
      <selection activeCell="O46" sqref="O46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46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6" si="2">K5-L5</f>
        <v>0</v>
      </c>
      <c r="N5" s="14"/>
      <c r="O5" s="5">
        <f t="shared" ref="O5:O26" si="3">K5-N5</f>
        <v>0</v>
      </c>
      <c r="Q5" s="2">
        <v>2</v>
      </c>
      <c r="R5" s="1">
        <v>1</v>
      </c>
      <c r="S5" s="9"/>
      <c r="T5" s="11"/>
      <c r="U5" s="5">
        <f t="shared" ref="U5:U26" si="4">S5-T5</f>
        <v>0</v>
      </c>
      <c r="V5" s="14"/>
      <c r="W5" s="5">
        <f t="shared" ref="W5:W26" si="5">S5-V5</f>
        <v>0</v>
      </c>
      <c r="Y5" s="2">
        <v>2</v>
      </c>
      <c r="Z5" s="1">
        <v>1</v>
      </c>
      <c r="AA5" s="9"/>
      <c r="AB5" s="11"/>
      <c r="AC5" s="5">
        <f t="shared" ref="AC5:AC26" si="6">AA5-AB5</f>
        <v>0</v>
      </c>
      <c r="AD5" s="14"/>
      <c r="AE5" s="5">
        <f t="shared" ref="AE5:AE26" si="7">AA5-AD5</f>
        <v>0</v>
      </c>
      <c r="AG5" s="2">
        <v>2</v>
      </c>
      <c r="AH5" s="1">
        <v>1</v>
      </c>
      <c r="AI5" s="9"/>
      <c r="AJ5" s="11"/>
      <c r="AK5" s="5">
        <f t="shared" ref="AK5:AK26" si="8">AI5-AJ5</f>
        <v>0</v>
      </c>
      <c r="AL5" s="14"/>
      <c r="AM5" s="5">
        <f t="shared" ref="AM5:AM26" si="9">AI5-AL5</f>
        <v>0</v>
      </c>
      <c r="AO5" s="2">
        <v>2</v>
      </c>
      <c r="AP5" s="1">
        <v>1</v>
      </c>
      <c r="AQ5" s="9"/>
      <c r="AR5" s="11"/>
      <c r="AS5" s="5">
        <f t="shared" ref="AS5:AS26" si="10">AQ5-AR5</f>
        <v>0</v>
      </c>
      <c r="AT5" s="14"/>
      <c r="AU5" s="5">
        <f t="shared" ref="AU5:AU26" si="11">AQ5-AT5</f>
        <v>0</v>
      </c>
      <c r="AW5" s="2">
        <v>2</v>
      </c>
      <c r="AX5" s="1">
        <v>1</v>
      </c>
      <c r="AY5" s="9"/>
      <c r="AZ5" s="11"/>
      <c r="BA5" s="5">
        <f t="shared" ref="BA5:BA26" si="12">AY5-AZ5</f>
        <v>0</v>
      </c>
      <c r="BB5" s="14"/>
      <c r="BC5" s="5">
        <f t="shared" ref="BC5:BC26" si="13">AY5-BB5</f>
        <v>0</v>
      </c>
      <c r="BE5" s="2">
        <v>2</v>
      </c>
      <c r="BF5" s="1">
        <v>1</v>
      </c>
      <c r="BG5" s="9"/>
      <c r="BH5" s="11"/>
      <c r="BI5" s="5">
        <f t="shared" ref="BI5:BI26" si="14">BG5-BH5</f>
        <v>0</v>
      </c>
      <c r="BJ5" s="14"/>
      <c r="BK5" s="5">
        <f t="shared" ref="BK5:BK26" si="15">BG5-BJ5</f>
        <v>0</v>
      </c>
      <c r="BM5" s="2">
        <v>2</v>
      </c>
      <c r="BN5" s="1">
        <v>1</v>
      </c>
      <c r="BO5" s="9"/>
      <c r="BP5" s="11"/>
      <c r="BQ5" s="5">
        <f t="shared" ref="BQ5:BQ26" si="16">BO5-BP5</f>
        <v>0</v>
      </c>
      <c r="BR5" s="14"/>
      <c r="BS5" s="5">
        <f t="shared" ref="BS5:BS26" si="17">BO5-BR5</f>
        <v>0</v>
      </c>
      <c r="BU5" s="2">
        <v>2</v>
      </c>
      <c r="BV5" s="1">
        <v>1</v>
      </c>
      <c r="BW5" s="9"/>
      <c r="BX5" s="11"/>
      <c r="BY5" s="5">
        <f t="shared" ref="BY5:BY26" si="18">BW5-BX5</f>
        <v>0</v>
      </c>
      <c r="BZ5" s="14"/>
      <c r="CA5" s="5">
        <f t="shared" ref="CA5:CA26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2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2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2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2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2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2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2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2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2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2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149" t="s">
        <v>32</v>
      </c>
      <c r="B27" s="152"/>
      <c r="C27" s="9">
        <f>SUM(C4:C26)+C11</f>
        <v>0</v>
      </c>
      <c r="D27" s="12">
        <f>SUM(D4:D26)+D11</f>
        <v>0</v>
      </c>
      <c r="E27" s="5"/>
      <c r="F27" s="14">
        <f>SUM(F4:F26)+F11</f>
        <v>0</v>
      </c>
      <c r="G27" s="5"/>
      <c r="I27" s="149" t="s">
        <v>32</v>
      </c>
      <c r="J27" s="152"/>
      <c r="K27" s="9">
        <f>SUM(K4:K26)+K11</f>
        <v>0</v>
      </c>
      <c r="L27" s="12">
        <f>SUM(L4:L26)+L11</f>
        <v>0</v>
      </c>
      <c r="M27" s="5"/>
      <c r="N27" s="14">
        <f>SUM(N4:N26)+N11</f>
        <v>0</v>
      </c>
      <c r="O27" s="5"/>
      <c r="Q27" s="149" t="s">
        <v>32</v>
      </c>
      <c r="R27" s="152"/>
      <c r="S27" s="9">
        <f>SUM(S4:S26)+S11</f>
        <v>0</v>
      </c>
      <c r="T27" s="12">
        <f>SUM(T4:T26)+T11</f>
        <v>0</v>
      </c>
      <c r="U27" s="5"/>
      <c r="V27" s="14">
        <f>SUM(V4:V26)+V11</f>
        <v>0</v>
      </c>
      <c r="W27" s="5"/>
      <c r="Y27" s="149" t="s">
        <v>32</v>
      </c>
      <c r="Z27" s="152"/>
      <c r="AA27" s="9">
        <f>SUM(AA4:AA26)+AA11</f>
        <v>0</v>
      </c>
      <c r="AB27" s="12">
        <f>SUM(AB4:AB26)+AB11</f>
        <v>0</v>
      </c>
      <c r="AC27" s="5"/>
      <c r="AD27" s="14">
        <f>SUM(AD4:AD26)+AD11</f>
        <v>0</v>
      </c>
      <c r="AE27" s="5"/>
      <c r="AG27" s="149" t="s">
        <v>32</v>
      </c>
      <c r="AH27" s="152"/>
      <c r="AI27" s="9">
        <f>SUM(AI4:AI26)+AI11</f>
        <v>0</v>
      </c>
      <c r="AJ27" s="12">
        <f>SUM(AJ4:AJ26)+AJ11</f>
        <v>0</v>
      </c>
      <c r="AK27" s="5"/>
      <c r="AL27" s="14">
        <f>SUM(AL4:AL26)+AL11</f>
        <v>0</v>
      </c>
      <c r="AM27" s="5"/>
      <c r="AO27" s="149" t="s">
        <v>32</v>
      </c>
      <c r="AP27" s="152"/>
      <c r="AQ27" s="9">
        <f>SUM(AQ4:AQ26)+AQ11</f>
        <v>0</v>
      </c>
      <c r="AR27" s="12">
        <f>SUM(AR4:AR26)+AR11</f>
        <v>0</v>
      </c>
      <c r="AS27" s="5"/>
      <c r="AT27" s="14">
        <f>SUM(AT4:AT26)+AT11</f>
        <v>0</v>
      </c>
      <c r="AU27" s="5"/>
      <c r="AW27" s="149" t="s">
        <v>32</v>
      </c>
      <c r="AX27" s="152"/>
      <c r="AY27" s="9">
        <f>SUM(AY4:AY26)+AY11</f>
        <v>0</v>
      </c>
      <c r="AZ27" s="12">
        <f>SUM(AZ4:AZ26)+AZ11</f>
        <v>0</v>
      </c>
      <c r="BA27" s="5"/>
      <c r="BB27" s="14">
        <f>SUM(BB4:BB26)+BB11</f>
        <v>0</v>
      </c>
      <c r="BC27" s="5"/>
      <c r="BE27" s="149" t="s">
        <v>32</v>
      </c>
      <c r="BF27" s="152"/>
      <c r="BG27" s="9">
        <f>SUM(BG4:BG26)+BG11</f>
        <v>0</v>
      </c>
      <c r="BH27" s="12">
        <f>SUM(BH4:BH26)+BH11</f>
        <v>0</v>
      </c>
      <c r="BI27" s="5"/>
      <c r="BJ27" s="14">
        <f>SUM(BJ4:BJ26)+BJ11</f>
        <v>0</v>
      </c>
      <c r="BK27" s="5"/>
      <c r="BM27" s="149" t="s">
        <v>32</v>
      </c>
      <c r="BN27" s="152"/>
      <c r="BO27" s="9">
        <f>SUM(BO4:BO26)+BO11</f>
        <v>0</v>
      </c>
      <c r="BP27" s="12">
        <f>SUM(BP4:BP26)+BP11</f>
        <v>0</v>
      </c>
      <c r="BQ27" s="5"/>
      <c r="BR27" s="14">
        <f>SUM(BR4:BR26)+BR11</f>
        <v>0</v>
      </c>
      <c r="BS27" s="5"/>
      <c r="BU27" s="149" t="s">
        <v>32</v>
      </c>
      <c r="BV27" s="152"/>
      <c r="BW27" s="9">
        <f>SUM(BW4:BW26)+BW11</f>
        <v>0</v>
      </c>
      <c r="BX27" s="12">
        <f>SUM(BX4:BX26)+BX11</f>
        <v>0</v>
      </c>
      <c r="BY27" s="5"/>
      <c r="BZ27" s="14">
        <f>SUM(BZ4:BZ26)+BZ11</f>
        <v>0</v>
      </c>
      <c r="CA27" s="5"/>
    </row>
    <row r="28" spans="1:79" ht="19" x14ac:dyDescent="0.2">
      <c r="A28" s="149" t="s">
        <v>12</v>
      </c>
      <c r="B28" s="150"/>
      <c r="C28" s="150"/>
      <c r="D28" s="150"/>
      <c r="E28" s="150"/>
      <c r="F28" s="150"/>
      <c r="G28" s="151"/>
      <c r="I28" s="149" t="s">
        <v>12</v>
      </c>
      <c r="J28" s="150"/>
      <c r="K28" s="150"/>
      <c r="L28" s="150"/>
      <c r="M28" s="150"/>
      <c r="N28" s="150"/>
      <c r="O28" s="151"/>
      <c r="Q28" s="149" t="s">
        <v>12</v>
      </c>
      <c r="R28" s="150"/>
      <c r="S28" s="150"/>
      <c r="T28" s="150"/>
      <c r="U28" s="150"/>
      <c r="V28" s="150"/>
      <c r="W28" s="151"/>
      <c r="Y28" s="149" t="s">
        <v>12</v>
      </c>
      <c r="Z28" s="150"/>
      <c r="AA28" s="150"/>
      <c r="AB28" s="150"/>
      <c r="AC28" s="150"/>
      <c r="AD28" s="150"/>
      <c r="AE28" s="151"/>
      <c r="AG28" s="149" t="s">
        <v>12</v>
      </c>
      <c r="AH28" s="150"/>
      <c r="AI28" s="150"/>
      <c r="AJ28" s="150"/>
      <c r="AK28" s="150"/>
      <c r="AL28" s="150"/>
      <c r="AM28" s="151"/>
      <c r="AO28" s="149" t="s">
        <v>12</v>
      </c>
      <c r="AP28" s="150"/>
      <c r="AQ28" s="150"/>
      <c r="AR28" s="150"/>
      <c r="AS28" s="150"/>
      <c r="AT28" s="150"/>
      <c r="AU28" s="151"/>
      <c r="AW28" s="149" t="s">
        <v>12</v>
      </c>
      <c r="AX28" s="150"/>
      <c r="AY28" s="150"/>
      <c r="AZ28" s="150"/>
      <c r="BA28" s="150"/>
      <c r="BB28" s="150"/>
      <c r="BC28" s="151"/>
      <c r="BE28" s="149" t="s">
        <v>12</v>
      </c>
      <c r="BF28" s="150"/>
      <c r="BG28" s="150"/>
      <c r="BH28" s="150"/>
      <c r="BI28" s="150"/>
      <c r="BJ28" s="150"/>
      <c r="BK28" s="151"/>
      <c r="BM28" s="149" t="s">
        <v>12</v>
      </c>
      <c r="BN28" s="150"/>
      <c r="BO28" s="150"/>
      <c r="BP28" s="150"/>
      <c r="BQ28" s="150"/>
      <c r="BR28" s="150"/>
      <c r="BS28" s="151"/>
      <c r="BU28" s="149" t="s">
        <v>12</v>
      </c>
      <c r="BV28" s="150"/>
      <c r="BW28" s="150"/>
      <c r="BX28" s="150"/>
      <c r="BY28" s="150"/>
      <c r="BZ28" s="150"/>
      <c r="CA28" s="151"/>
    </row>
    <row r="29" spans="1:79" ht="19" x14ac:dyDescent="0.2">
      <c r="A29" s="2">
        <v>1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1</v>
      </c>
      <c r="J29" s="1">
        <v>1</v>
      </c>
      <c r="K29" s="9"/>
      <c r="L29" s="10"/>
      <c r="M29" s="5">
        <f t="shared" ref="M29:M33" si="20">K29-L29</f>
        <v>0</v>
      </c>
      <c r="N29" s="14"/>
      <c r="O29" s="5">
        <f t="shared" ref="O29:O33" si="21">K29-N29</f>
        <v>0</v>
      </c>
      <c r="Q29" s="2">
        <v>1</v>
      </c>
      <c r="R29" s="1">
        <v>1</v>
      </c>
      <c r="S29" s="9"/>
      <c r="T29" s="10"/>
      <c r="U29" s="5">
        <f t="shared" ref="U29:U33" si="22">S29-T29</f>
        <v>0</v>
      </c>
      <c r="V29" s="14"/>
      <c r="W29" s="5">
        <f t="shared" ref="W29:W33" si="23">S29-V29</f>
        <v>0</v>
      </c>
      <c r="Y29" s="2">
        <v>1</v>
      </c>
      <c r="Z29" s="1">
        <v>1</v>
      </c>
      <c r="AA29" s="9"/>
      <c r="AB29" s="10"/>
      <c r="AC29" s="5">
        <f t="shared" ref="AC29:AC33" si="24">AA29-AB29</f>
        <v>0</v>
      </c>
      <c r="AD29" s="14"/>
      <c r="AE29" s="5">
        <f t="shared" ref="AE29:AE33" si="25">AA29-AD29</f>
        <v>0</v>
      </c>
      <c r="AG29" s="2">
        <v>1</v>
      </c>
      <c r="AH29" s="1">
        <v>1</v>
      </c>
      <c r="AI29" s="9"/>
      <c r="AJ29" s="10"/>
      <c r="AK29" s="5">
        <f t="shared" ref="AK29:AK33" si="26">AI29-AJ29</f>
        <v>0</v>
      </c>
      <c r="AL29" s="14"/>
      <c r="AM29" s="5">
        <f t="shared" ref="AM29:AM33" si="27">AI29-AL29</f>
        <v>0</v>
      </c>
      <c r="AO29" s="2">
        <v>1</v>
      </c>
      <c r="AP29" s="1">
        <v>1</v>
      </c>
      <c r="AQ29" s="9"/>
      <c r="AR29" s="10"/>
      <c r="AS29" s="5">
        <f t="shared" ref="AS29:AS33" si="28">AQ29-AR29</f>
        <v>0</v>
      </c>
      <c r="AT29" s="14"/>
      <c r="AU29" s="5">
        <f t="shared" ref="AU29:AU33" si="29">AQ29-AT29</f>
        <v>0</v>
      </c>
      <c r="AW29" s="2">
        <v>1</v>
      </c>
      <c r="AX29" s="1">
        <v>1</v>
      </c>
      <c r="AY29" s="9"/>
      <c r="AZ29" s="10"/>
      <c r="BA29" s="5">
        <f t="shared" ref="BA29:BA33" si="30">AY29-AZ29</f>
        <v>0</v>
      </c>
      <c r="BB29" s="14"/>
      <c r="BC29" s="5">
        <f t="shared" ref="BC29:BC33" si="31">AY29-BB29</f>
        <v>0</v>
      </c>
      <c r="BE29" s="2">
        <v>1</v>
      </c>
      <c r="BF29" s="1">
        <v>1</v>
      </c>
      <c r="BG29" s="9"/>
      <c r="BH29" s="10"/>
      <c r="BI29" s="5">
        <f t="shared" ref="BI29:BI33" si="32">BG29-BH29</f>
        <v>0</v>
      </c>
      <c r="BJ29" s="14"/>
      <c r="BK29" s="5">
        <f t="shared" ref="BK29:BK33" si="33">BG29-BJ29</f>
        <v>0</v>
      </c>
      <c r="BM29" s="2">
        <v>1</v>
      </c>
      <c r="BN29" s="1">
        <v>1</v>
      </c>
      <c r="BO29" s="9"/>
      <c r="BP29" s="10"/>
      <c r="BQ29" s="5">
        <f t="shared" ref="BQ29:BQ33" si="34">BO29-BP29</f>
        <v>0</v>
      </c>
      <c r="BR29" s="14"/>
      <c r="BS29" s="5">
        <f t="shared" ref="BS29:BS33" si="35">BO29-BR29</f>
        <v>0</v>
      </c>
      <c r="BU29" s="2">
        <v>1</v>
      </c>
      <c r="BV29" s="1">
        <v>1</v>
      </c>
      <c r="BW29" s="9"/>
      <c r="BX29" s="10"/>
      <c r="BY29" s="5">
        <f t="shared" ref="BY29:BY33" si="36">BW29-BX29</f>
        <v>0</v>
      </c>
      <c r="BZ29" s="14"/>
      <c r="CA29" s="5">
        <f t="shared" ref="CA29:CA33" si="37">BW29-BZ29</f>
        <v>0</v>
      </c>
    </row>
    <row r="30" spans="1:79" ht="19" x14ac:dyDescent="0.2">
      <c r="A30" s="2">
        <v>2</v>
      </c>
      <c r="B30" s="1">
        <v>1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2</v>
      </c>
      <c r="J30" s="1">
        <v>1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2</v>
      </c>
      <c r="R30" s="1">
        <v>1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2</v>
      </c>
      <c r="Z30" s="1">
        <v>1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2</v>
      </c>
      <c r="AH30" s="1">
        <v>1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2</v>
      </c>
      <c r="AP30" s="1">
        <v>1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2</v>
      </c>
      <c r="AX30" s="1">
        <v>1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2</v>
      </c>
      <c r="BF30" s="1">
        <v>1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2</v>
      </c>
      <c r="BN30" s="1">
        <v>1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2</v>
      </c>
      <c r="BV30" s="1">
        <v>1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3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3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3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3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3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3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3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3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3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3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4</v>
      </c>
      <c r="B32" s="1">
        <v>2</v>
      </c>
      <c r="C32" s="9"/>
      <c r="D32" s="10"/>
      <c r="E32" s="5">
        <f t="shared" si="0"/>
        <v>0</v>
      </c>
      <c r="F32" s="14"/>
      <c r="G32" s="5">
        <f t="shared" si="1"/>
        <v>0</v>
      </c>
      <c r="I32" s="2">
        <v>4</v>
      </c>
      <c r="J32" s="1">
        <v>2</v>
      </c>
      <c r="K32" s="9"/>
      <c r="L32" s="10"/>
      <c r="M32" s="5">
        <f t="shared" si="20"/>
        <v>0</v>
      </c>
      <c r="N32" s="14"/>
      <c r="O32" s="5">
        <f t="shared" si="21"/>
        <v>0</v>
      </c>
      <c r="Q32" s="2">
        <v>4</v>
      </c>
      <c r="R32" s="1">
        <v>2</v>
      </c>
      <c r="S32" s="9"/>
      <c r="T32" s="10"/>
      <c r="U32" s="5">
        <f t="shared" si="22"/>
        <v>0</v>
      </c>
      <c r="V32" s="14"/>
      <c r="W32" s="5">
        <f t="shared" si="23"/>
        <v>0</v>
      </c>
      <c r="Y32" s="2">
        <v>4</v>
      </c>
      <c r="Z32" s="1">
        <v>2</v>
      </c>
      <c r="AA32" s="9"/>
      <c r="AB32" s="10"/>
      <c r="AC32" s="5">
        <f t="shared" si="24"/>
        <v>0</v>
      </c>
      <c r="AD32" s="14"/>
      <c r="AE32" s="5">
        <f t="shared" si="25"/>
        <v>0</v>
      </c>
      <c r="AG32" s="2">
        <v>4</v>
      </c>
      <c r="AH32" s="1">
        <v>2</v>
      </c>
      <c r="AI32" s="9"/>
      <c r="AJ32" s="10"/>
      <c r="AK32" s="5">
        <f t="shared" si="26"/>
        <v>0</v>
      </c>
      <c r="AL32" s="14"/>
      <c r="AM32" s="5">
        <f t="shared" si="27"/>
        <v>0</v>
      </c>
      <c r="AO32" s="2">
        <v>4</v>
      </c>
      <c r="AP32" s="1">
        <v>2</v>
      </c>
      <c r="AQ32" s="9"/>
      <c r="AR32" s="10"/>
      <c r="AS32" s="5">
        <f t="shared" si="28"/>
        <v>0</v>
      </c>
      <c r="AT32" s="14"/>
      <c r="AU32" s="5">
        <f t="shared" si="29"/>
        <v>0</v>
      </c>
      <c r="AW32" s="2">
        <v>4</v>
      </c>
      <c r="AX32" s="1">
        <v>2</v>
      </c>
      <c r="AY32" s="9"/>
      <c r="AZ32" s="10"/>
      <c r="BA32" s="5">
        <f t="shared" si="30"/>
        <v>0</v>
      </c>
      <c r="BB32" s="14"/>
      <c r="BC32" s="5">
        <f t="shared" si="31"/>
        <v>0</v>
      </c>
      <c r="BE32" s="2">
        <v>4</v>
      </c>
      <c r="BF32" s="1">
        <v>2</v>
      </c>
      <c r="BG32" s="9"/>
      <c r="BH32" s="10"/>
      <c r="BI32" s="5">
        <f t="shared" si="32"/>
        <v>0</v>
      </c>
      <c r="BJ32" s="14"/>
      <c r="BK32" s="5">
        <f t="shared" si="33"/>
        <v>0</v>
      </c>
      <c r="BM32" s="2">
        <v>4</v>
      </c>
      <c r="BN32" s="1">
        <v>2</v>
      </c>
      <c r="BO32" s="9"/>
      <c r="BP32" s="10"/>
      <c r="BQ32" s="5">
        <f t="shared" si="34"/>
        <v>0</v>
      </c>
      <c r="BR32" s="14"/>
      <c r="BS32" s="5">
        <f t="shared" si="35"/>
        <v>0</v>
      </c>
      <c r="BU32" s="2">
        <v>4</v>
      </c>
      <c r="BV32" s="1">
        <v>2</v>
      </c>
      <c r="BW32" s="9"/>
      <c r="BX32" s="10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(C27+C29+C30+C31+C32+C31+C32)-C34</f>
        <v>0</v>
      </c>
      <c r="D33" s="12">
        <f>(D27+D29+D30+D31+D32+D31+D32)-D34</f>
        <v>0</v>
      </c>
      <c r="E33" s="5">
        <f t="shared" si="0"/>
        <v>0</v>
      </c>
      <c r="F33" s="14">
        <f>(SUM(F29:F32)+F31+F32+F27)-F34</f>
        <v>0</v>
      </c>
      <c r="G33" s="5">
        <f t="shared" si="1"/>
        <v>0</v>
      </c>
      <c r="I33" s="149" t="s">
        <v>33</v>
      </c>
      <c r="J33" s="152"/>
      <c r="K33" s="9">
        <f>(K27+K29+K30+K31+K32+K31+K32)-K34</f>
        <v>0</v>
      </c>
      <c r="L33" s="12">
        <f>(L27+L29+L30+L31+L32+L31+L32)-L34</f>
        <v>0</v>
      </c>
      <c r="M33" s="5">
        <f t="shared" si="20"/>
        <v>0</v>
      </c>
      <c r="N33" s="14">
        <f>(SUM(N29:N32)+N31+N32+N27)-N34</f>
        <v>0</v>
      </c>
      <c r="O33" s="5">
        <f t="shared" si="21"/>
        <v>0</v>
      </c>
      <c r="Q33" s="149" t="s">
        <v>33</v>
      </c>
      <c r="R33" s="152"/>
      <c r="S33" s="9">
        <f>(S27+S29+S30+S31+S32+S31+S32)-S34</f>
        <v>0</v>
      </c>
      <c r="T33" s="12">
        <f>(T27+T29+T30+T31+T32+T31+T32)-T34</f>
        <v>0</v>
      </c>
      <c r="U33" s="5">
        <f t="shared" si="22"/>
        <v>0</v>
      </c>
      <c r="V33" s="14">
        <f>(SUM(V29:V32)+V31+V32+V27)-V34</f>
        <v>0</v>
      </c>
      <c r="W33" s="5">
        <f t="shared" si="23"/>
        <v>0</v>
      </c>
      <c r="Y33" s="149" t="s">
        <v>33</v>
      </c>
      <c r="Z33" s="152"/>
      <c r="AA33" s="9">
        <f>(AA27+AA29+AA30+AA31+AA32+AA31+AA32)-AA34</f>
        <v>0</v>
      </c>
      <c r="AB33" s="12">
        <f>(AB27+AB29+AB30+AB31+AB32+AB31+AB32)-AB34</f>
        <v>0</v>
      </c>
      <c r="AC33" s="5">
        <f t="shared" si="24"/>
        <v>0</v>
      </c>
      <c r="AD33" s="14">
        <f>(SUM(AD29:AD32)+AD31+AD32+AD27)-AD34</f>
        <v>0</v>
      </c>
      <c r="AE33" s="5">
        <f t="shared" si="25"/>
        <v>0</v>
      </c>
      <c r="AG33" s="149" t="s">
        <v>33</v>
      </c>
      <c r="AH33" s="152"/>
      <c r="AI33" s="9">
        <f>(AI27+AI29+AI30+AI31+AI32+AI31+AI32)-AI34</f>
        <v>0</v>
      </c>
      <c r="AJ33" s="12">
        <f>(AJ27+AJ29+AJ30+AJ31+AJ32+AJ31+AJ32)-AJ34</f>
        <v>0</v>
      </c>
      <c r="AK33" s="5">
        <f t="shared" si="26"/>
        <v>0</v>
      </c>
      <c r="AL33" s="14">
        <f>(SUM(AL29:AL32)+AL31+AL32+AL27)-AL34</f>
        <v>0</v>
      </c>
      <c r="AM33" s="5">
        <f t="shared" si="27"/>
        <v>0</v>
      </c>
      <c r="AO33" s="149" t="s">
        <v>33</v>
      </c>
      <c r="AP33" s="152"/>
      <c r="AQ33" s="9">
        <f>(AQ27+AQ29+AQ30+AQ31+AQ32+AQ31+AQ32)-AQ34</f>
        <v>0</v>
      </c>
      <c r="AR33" s="12">
        <f>(AR27+AR29+AR30+AR31+AR32+AR31+AR32)-AR34</f>
        <v>0</v>
      </c>
      <c r="AS33" s="5">
        <f t="shared" si="28"/>
        <v>0</v>
      </c>
      <c r="AT33" s="14">
        <f>(SUM(AT29:AT32)+AT31+AT32+AT27)-AT34</f>
        <v>0</v>
      </c>
      <c r="AU33" s="5">
        <f t="shared" si="29"/>
        <v>0</v>
      </c>
      <c r="AW33" s="149" t="s">
        <v>33</v>
      </c>
      <c r="AX33" s="152"/>
      <c r="AY33" s="9">
        <f>(AY27+AY29+AY30+AY31+AY32+AY31+AY32)-AY34</f>
        <v>0</v>
      </c>
      <c r="AZ33" s="12">
        <f>(AZ27+AZ29+AZ30+AZ31+AZ32+AZ31+AZ32)-AZ34</f>
        <v>0</v>
      </c>
      <c r="BA33" s="5">
        <f t="shared" si="30"/>
        <v>0</v>
      </c>
      <c r="BB33" s="14">
        <f>(SUM(BB29:BB32)+BB31+BB32+BB27)-BB34</f>
        <v>0</v>
      </c>
      <c r="BC33" s="5">
        <f t="shared" si="31"/>
        <v>0</v>
      </c>
      <c r="BE33" s="149" t="s">
        <v>33</v>
      </c>
      <c r="BF33" s="152"/>
      <c r="BG33" s="9">
        <f>(BG27+BG29+BG30+BG31+BG32+BG31+BG32)-BG34</f>
        <v>0</v>
      </c>
      <c r="BH33" s="12">
        <f>(BH27+BH29+BH30+BH31+BH32+BH31+BH32)-BH34</f>
        <v>0</v>
      </c>
      <c r="BI33" s="5">
        <f t="shared" si="32"/>
        <v>0</v>
      </c>
      <c r="BJ33" s="14">
        <f>(SUM(BJ29:BJ32)+BJ31+BJ32+BJ27)-BJ34</f>
        <v>0</v>
      </c>
      <c r="BK33" s="5">
        <f t="shared" si="33"/>
        <v>0</v>
      </c>
      <c r="BM33" s="149" t="s">
        <v>33</v>
      </c>
      <c r="BN33" s="152"/>
      <c r="BO33" s="9">
        <f>(BO27+BO29+BO30+BO31+BO32+BO31+BO32)-BO34</f>
        <v>0</v>
      </c>
      <c r="BP33" s="12">
        <f>(BP27+BP29+BP30+BP31+BP32+BP31+BP32)-BP34</f>
        <v>0</v>
      </c>
      <c r="BQ33" s="5">
        <f t="shared" si="34"/>
        <v>0</v>
      </c>
      <c r="BR33" s="14">
        <f>(SUM(BR29:BR32)+BR31+BR32+BR27)-BR34</f>
        <v>0</v>
      </c>
      <c r="BS33" s="5">
        <f t="shared" si="35"/>
        <v>0</v>
      </c>
      <c r="BU33" s="149" t="s">
        <v>33</v>
      </c>
      <c r="BV33" s="152"/>
      <c r="BW33" s="9">
        <f>(BW27+BW29+BW30+BW31+BW32+BW31+BW32)-BW34</f>
        <v>0</v>
      </c>
      <c r="BX33" s="12">
        <f>(BX27+BX29+BX30+BX31+BX32+BX31+BX32)-BX34</f>
        <v>0</v>
      </c>
      <c r="BY33" s="5">
        <f t="shared" si="36"/>
        <v>0</v>
      </c>
      <c r="BZ33" s="14">
        <f>(SUM(BZ29:BZ32)+BZ31+BZ32+BZ27)-BZ34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49">
        <f t="shared" si="38"/>
        <v>1</v>
      </c>
      <c r="F49" s="22">
        <f>BX33</f>
        <v>0</v>
      </c>
      <c r="G49" s="24">
        <f>BX36</f>
        <v>0</v>
      </c>
      <c r="H49" s="49">
        <f t="shared" si="39"/>
        <v>1</v>
      </c>
      <c r="I49" s="22">
        <f>BZ33</f>
        <v>0</v>
      </c>
      <c r="J49" s="24">
        <f>BZ36</f>
        <v>0</v>
      </c>
      <c r="K49" s="49">
        <f t="shared" si="40"/>
        <v>1</v>
      </c>
      <c r="L49" s="47">
        <f t="shared" si="41"/>
        <v>0</v>
      </c>
      <c r="M49" s="49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7:B27"/>
    <mergeCell ref="I27:J27"/>
    <mergeCell ref="Q27:R27"/>
    <mergeCell ref="Y27:Z27"/>
    <mergeCell ref="AG27:AH27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7:AP27"/>
    <mergeCell ref="AW27:AX27"/>
    <mergeCell ref="BE27:BF27"/>
    <mergeCell ref="BM27:BN27"/>
    <mergeCell ref="BU27:BV27"/>
    <mergeCell ref="A28:G28"/>
    <mergeCell ref="I28:O28"/>
    <mergeCell ref="Q28:W28"/>
    <mergeCell ref="Y28:AE28"/>
    <mergeCell ref="AG28:AM28"/>
    <mergeCell ref="BM33:BN33"/>
    <mergeCell ref="BU33:BV33"/>
    <mergeCell ref="A34:B34"/>
    <mergeCell ref="D34:E34"/>
    <mergeCell ref="F34:G34"/>
    <mergeCell ref="I34:J34"/>
    <mergeCell ref="L34:M34"/>
    <mergeCell ref="AO28:AU28"/>
    <mergeCell ref="AW28:BC28"/>
    <mergeCell ref="BE28:BK28"/>
    <mergeCell ref="BM28:BS28"/>
    <mergeCell ref="BU28:CA28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181" priority="225" operator="containsText" text="1%">
      <formula>NOT(ISERROR(SEARCH("1%",C35)))</formula>
    </cfRule>
    <cfRule type="cellIs" dxfId="1180" priority="226" operator="between">
      <formula>1</formula>
      <formula>2</formula>
    </cfRule>
  </conditionalFormatting>
  <conditionalFormatting sqref="C34:D34 F34">
    <cfRule type="cellIs" dxfId="1179" priority="220" operator="greaterThan">
      <formula>0</formula>
    </cfRule>
  </conditionalFormatting>
  <conditionalFormatting sqref="C35:D35">
    <cfRule type="containsText" dxfId="1178" priority="222" operator="containsText" text="2">
      <formula>NOT(ISERROR(SEARCH("2",C35)))</formula>
    </cfRule>
    <cfRule type="containsText" dxfId="1177" priority="224" operator="containsText" text="1">
      <formula>NOT(ISERROR(SEARCH("1",C35)))</formula>
    </cfRule>
  </conditionalFormatting>
  <conditionalFormatting sqref="E4:E26">
    <cfRule type="cellIs" dxfId="1176" priority="218" operator="greaterThan">
      <formula>1.2</formula>
    </cfRule>
  </conditionalFormatting>
  <conditionalFormatting sqref="E4:E27 M4:M27 U4:U27 AC4:AC27 AK4:AK27 AS4:AS27 BA4:BA27 BI4:BI27 BQ4:BQ27 BY4:BY27">
    <cfRule type="cellIs" dxfId="1175" priority="219" operator="greaterThan">
      <formula>1.5</formula>
    </cfRule>
  </conditionalFormatting>
  <conditionalFormatting sqref="E4:E27">
    <cfRule type="cellIs" dxfId="1174" priority="217" operator="lessThan">
      <formula>-1.2</formula>
    </cfRule>
  </conditionalFormatting>
  <conditionalFormatting sqref="E40:E49">
    <cfRule type="containsText" dxfId="1173" priority="1" operator="containsText" text="2">
      <formula>NOT(ISERROR(SEARCH("2",E40)))</formula>
    </cfRule>
    <cfRule type="containsText" dxfId="1172" priority="2" operator="containsText" text="3">
      <formula>NOT(ISERROR(SEARCH("3",E40)))</formula>
    </cfRule>
    <cfRule type="containsText" dxfId="1171" priority="3" operator="containsText" text="2">
      <formula>NOT(ISERROR(SEARCH("2",E40)))</formula>
    </cfRule>
    <cfRule type="containsText" dxfId="1170" priority="4" operator="containsText" text="1">
      <formula>NOT(ISERROR(SEARCH("1",E40)))</formula>
    </cfRule>
  </conditionalFormatting>
  <conditionalFormatting sqref="F35">
    <cfRule type="containsText" dxfId="1169" priority="221" operator="containsText" text="2">
      <formula>NOT(ISERROR(SEARCH("2",F35)))</formula>
    </cfRule>
    <cfRule type="containsText" dxfId="1168" priority="223" operator="containsText" text="1">
      <formula>NOT(ISERROR(SEARCH("1",F35)))</formula>
    </cfRule>
  </conditionalFormatting>
  <conditionalFormatting sqref="G4:G26">
    <cfRule type="cellIs" dxfId="1167" priority="215" operator="lessThan">
      <formula>-1.2</formula>
    </cfRule>
    <cfRule type="cellIs" dxfId="1166" priority="216" operator="greaterThan">
      <formula>1.2</formula>
    </cfRule>
  </conditionalFormatting>
  <conditionalFormatting sqref="H40:H49">
    <cfRule type="containsText" dxfId="1165" priority="5" operator="containsText" text="2">
      <formula>NOT(ISERROR(SEARCH("2",H40)))</formula>
    </cfRule>
    <cfRule type="containsText" dxfId="1164" priority="6" operator="containsText" text="3">
      <formula>NOT(ISERROR(SEARCH("3",H40)))</formula>
    </cfRule>
    <cfRule type="containsText" dxfId="1163" priority="7" operator="containsText" text="2">
      <formula>NOT(ISERROR(SEARCH("2",H40)))</formula>
    </cfRule>
    <cfRule type="containsText" dxfId="1162" priority="8" operator="containsText" text="1">
      <formula>NOT(ISERROR(SEARCH("1",H40)))</formula>
    </cfRule>
  </conditionalFormatting>
  <conditionalFormatting sqref="K35">
    <cfRule type="containsText" dxfId="1161" priority="114" operator="containsText" text="1%">
      <formula>NOT(ISERROR(SEARCH("1%",K35)))</formula>
    </cfRule>
    <cfRule type="cellIs" dxfId="1160" priority="115" operator="between">
      <formula>1</formula>
      <formula>2</formula>
    </cfRule>
  </conditionalFormatting>
  <conditionalFormatting sqref="K40:K49">
    <cfRule type="containsText" dxfId="1159" priority="9" operator="containsText" text="2">
      <formula>NOT(ISERROR(SEARCH("2",K40)))</formula>
    </cfRule>
    <cfRule type="containsText" dxfId="1158" priority="10" operator="containsText" text="3">
      <formula>NOT(ISERROR(SEARCH("3",K40)))</formula>
    </cfRule>
    <cfRule type="containsText" dxfId="1157" priority="11" operator="containsText" text="2">
      <formula>NOT(ISERROR(SEARCH("2",K40)))</formula>
    </cfRule>
    <cfRule type="containsText" dxfId="1156" priority="12" operator="containsText" text="1">
      <formula>NOT(ISERROR(SEARCH("1",K40)))</formula>
    </cfRule>
  </conditionalFormatting>
  <conditionalFormatting sqref="K34:L34 N34">
    <cfRule type="cellIs" dxfId="1155" priority="109" operator="greaterThan">
      <formula>0</formula>
    </cfRule>
  </conditionalFormatting>
  <conditionalFormatting sqref="K35:L35">
    <cfRule type="containsText" dxfId="1154" priority="111" operator="containsText" text="2">
      <formula>NOT(ISERROR(SEARCH("2",K35)))</formula>
    </cfRule>
    <cfRule type="containsText" dxfId="1153" priority="113" operator="containsText" text="1">
      <formula>NOT(ISERROR(SEARCH("1",K35)))</formula>
    </cfRule>
  </conditionalFormatting>
  <conditionalFormatting sqref="M4:M26">
    <cfRule type="cellIs" dxfId="1152" priority="108" operator="greaterThan">
      <formula>1.2</formula>
    </cfRule>
  </conditionalFormatting>
  <conditionalFormatting sqref="M4:M27">
    <cfRule type="cellIs" dxfId="1151" priority="107" operator="lessThan">
      <formula>-1.2</formula>
    </cfRule>
  </conditionalFormatting>
  <conditionalFormatting sqref="M40:M49">
    <cfRule type="containsText" dxfId="1150" priority="13" operator="containsText" text="2">
      <formula>NOT(ISERROR(SEARCH("2",M40)))</formula>
    </cfRule>
    <cfRule type="containsText" dxfId="1149" priority="14" operator="containsText" text="3">
      <formula>NOT(ISERROR(SEARCH("3",M40)))</formula>
    </cfRule>
    <cfRule type="containsText" dxfId="1148" priority="15" operator="containsText" text="2">
      <formula>NOT(ISERROR(SEARCH("2",M40)))</formula>
    </cfRule>
    <cfRule type="containsText" dxfId="1147" priority="16" operator="containsText" text="1">
      <formula>NOT(ISERROR(SEARCH("1",M40)))</formula>
    </cfRule>
  </conditionalFormatting>
  <conditionalFormatting sqref="N35">
    <cfRule type="containsText" dxfId="1146" priority="110" operator="containsText" text="2">
      <formula>NOT(ISERROR(SEARCH("2",N35)))</formula>
    </cfRule>
    <cfRule type="containsText" dxfId="1145" priority="112" operator="containsText" text="1">
      <formula>NOT(ISERROR(SEARCH("1",N35)))</formula>
    </cfRule>
  </conditionalFormatting>
  <conditionalFormatting sqref="O4:O26">
    <cfRule type="cellIs" dxfId="1144" priority="105" operator="lessThan">
      <formula>-1.2</formula>
    </cfRule>
    <cfRule type="cellIs" dxfId="1143" priority="106" operator="greaterThan">
      <formula>1.2</formula>
    </cfRule>
  </conditionalFormatting>
  <conditionalFormatting sqref="S35">
    <cfRule type="containsText" dxfId="1142" priority="103" operator="containsText" text="1%">
      <formula>NOT(ISERROR(SEARCH("1%",S35)))</formula>
    </cfRule>
    <cfRule type="cellIs" dxfId="1141" priority="104" operator="between">
      <formula>1</formula>
      <formula>2</formula>
    </cfRule>
  </conditionalFormatting>
  <conditionalFormatting sqref="S34:T34 V34">
    <cfRule type="cellIs" dxfId="1140" priority="98" operator="greaterThan">
      <formula>0</formula>
    </cfRule>
  </conditionalFormatting>
  <conditionalFormatting sqref="S35:T35">
    <cfRule type="containsText" dxfId="1139" priority="100" operator="containsText" text="2">
      <formula>NOT(ISERROR(SEARCH("2",S35)))</formula>
    </cfRule>
    <cfRule type="containsText" dxfId="1138" priority="102" operator="containsText" text="1">
      <formula>NOT(ISERROR(SEARCH("1",S35)))</formula>
    </cfRule>
  </conditionalFormatting>
  <conditionalFormatting sqref="U4:U26">
    <cfRule type="cellIs" dxfId="1137" priority="97" operator="greaterThan">
      <formula>1.2</formula>
    </cfRule>
  </conditionalFormatting>
  <conditionalFormatting sqref="U4:U27">
    <cfRule type="cellIs" dxfId="1136" priority="96" operator="lessThan">
      <formula>-1.2</formula>
    </cfRule>
  </conditionalFormatting>
  <conditionalFormatting sqref="V35">
    <cfRule type="containsText" dxfId="1135" priority="99" operator="containsText" text="2">
      <formula>NOT(ISERROR(SEARCH("2",V35)))</formula>
    </cfRule>
    <cfRule type="containsText" dxfId="1134" priority="101" operator="containsText" text="1">
      <formula>NOT(ISERROR(SEARCH("1",V35)))</formula>
    </cfRule>
  </conditionalFormatting>
  <conditionalFormatting sqref="W4:W26">
    <cfRule type="cellIs" dxfId="1133" priority="94" operator="lessThan">
      <formula>-1.2</formula>
    </cfRule>
    <cfRule type="cellIs" dxfId="1132" priority="95" operator="greaterThan">
      <formula>1.2</formula>
    </cfRule>
  </conditionalFormatting>
  <conditionalFormatting sqref="AA35">
    <cfRule type="containsText" dxfId="1131" priority="92" operator="containsText" text="1%">
      <formula>NOT(ISERROR(SEARCH("1%",AA35)))</formula>
    </cfRule>
    <cfRule type="cellIs" dxfId="1130" priority="93" operator="between">
      <formula>1</formula>
      <formula>2</formula>
    </cfRule>
  </conditionalFormatting>
  <conditionalFormatting sqref="AA34:AB34 AD34">
    <cfRule type="cellIs" dxfId="1129" priority="87" operator="greaterThan">
      <formula>0</formula>
    </cfRule>
  </conditionalFormatting>
  <conditionalFormatting sqref="AA35:AB35">
    <cfRule type="containsText" dxfId="1128" priority="89" operator="containsText" text="2">
      <formula>NOT(ISERROR(SEARCH("2",AA35)))</formula>
    </cfRule>
    <cfRule type="containsText" dxfId="1127" priority="91" operator="containsText" text="1">
      <formula>NOT(ISERROR(SEARCH("1",AA35)))</formula>
    </cfRule>
  </conditionalFormatting>
  <conditionalFormatting sqref="AC4:AC26">
    <cfRule type="cellIs" dxfId="1126" priority="86" operator="greaterThan">
      <formula>1.2</formula>
    </cfRule>
  </conditionalFormatting>
  <conditionalFormatting sqref="AC4:AC27">
    <cfRule type="cellIs" dxfId="1125" priority="85" operator="lessThan">
      <formula>-1.2</formula>
    </cfRule>
  </conditionalFormatting>
  <conditionalFormatting sqref="AD35">
    <cfRule type="containsText" dxfId="1124" priority="88" operator="containsText" text="2">
      <formula>NOT(ISERROR(SEARCH("2",AD35)))</formula>
    </cfRule>
    <cfRule type="containsText" dxfId="1123" priority="90" operator="containsText" text="1">
      <formula>NOT(ISERROR(SEARCH("1",AD35)))</formula>
    </cfRule>
  </conditionalFormatting>
  <conditionalFormatting sqref="AE4:AE26">
    <cfRule type="cellIs" dxfId="1122" priority="83" operator="lessThan">
      <formula>-1.2</formula>
    </cfRule>
    <cfRule type="cellIs" dxfId="1121" priority="84" operator="greaterThan">
      <formula>1.2</formula>
    </cfRule>
  </conditionalFormatting>
  <conditionalFormatting sqref="AI35">
    <cfRule type="containsText" dxfId="1120" priority="81" operator="containsText" text="1%">
      <formula>NOT(ISERROR(SEARCH("1%",AI35)))</formula>
    </cfRule>
    <cfRule type="cellIs" dxfId="1119" priority="82" operator="between">
      <formula>1</formula>
      <formula>2</formula>
    </cfRule>
  </conditionalFormatting>
  <conditionalFormatting sqref="AI34:AJ34 AL34">
    <cfRule type="cellIs" dxfId="1118" priority="76" operator="greaterThan">
      <formula>0</formula>
    </cfRule>
  </conditionalFormatting>
  <conditionalFormatting sqref="AI35:AJ35">
    <cfRule type="containsText" dxfId="1117" priority="78" operator="containsText" text="2">
      <formula>NOT(ISERROR(SEARCH("2",AI35)))</formula>
    </cfRule>
    <cfRule type="containsText" dxfId="1116" priority="80" operator="containsText" text="1">
      <formula>NOT(ISERROR(SEARCH("1",AI35)))</formula>
    </cfRule>
  </conditionalFormatting>
  <conditionalFormatting sqref="AK4:AK26">
    <cfRule type="cellIs" dxfId="1115" priority="75" operator="greaterThan">
      <formula>1.2</formula>
    </cfRule>
  </conditionalFormatting>
  <conditionalFormatting sqref="AK4:AK27">
    <cfRule type="cellIs" dxfId="1114" priority="74" operator="lessThan">
      <formula>-1.2</formula>
    </cfRule>
  </conditionalFormatting>
  <conditionalFormatting sqref="AL35">
    <cfRule type="containsText" dxfId="1113" priority="77" operator="containsText" text="2">
      <formula>NOT(ISERROR(SEARCH("2",AL35)))</formula>
    </cfRule>
    <cfRule type="containsText" dxfId="1112" priority="79" operator="containsText" text="1">
      <formula>NOT(ISERROR(SEARCH("1",AL35)))</formula>
    </cfRule>
  </conditionalFormatting>
  <conditionalFormatting sqref="AM4:AM26">
    <cfRule type="cellIs" dxfId="1111" priority="72" operator="lessThan">
      <formula>-1.2</formula>
    </cfRule>
    <cfRule type="cellIs" dxfId="1110" priority="73" operator="greaterThan">
      <formula>1.2</formula>
    </cfRule>
  </conditionalFormatting>
  <conditionalFormatting sqref="AQ35">
    <cfRule type="containsText" dxfId="1109" priority="70" operator="containsText" text="1%">
      <formula>NOT(ISERROR(SEARCH("1%",AQ35)))</formula>
    </cfRule>
    <cfRule type="cellIs" dxfId="1108" priority="71" operator="between">
      <formula>1</formula>
      <formula>2</formula>
    </cfRule>
  </conditionalFormatting>
  <conditionalFormatting sqref="AQ34:AR34 AT34">
    <cfRule type="cellIs" dxfId="1107" priority="65" operator="greaterThan">
      <formula>0</formula>
    </cfRule>
  </conditionalFormatting>
  <conditionalFormatting sqref="AQ35:AR35">
    <cfRule type="containsText" dxfId="1106" priority="67" operator="containsText" text="2">
      <formula>NOT(ISERROR(SEARCH("2",AQ35)))</formula>
    </cfRule>
    <cfRule type="containsText" dxfId="1105" priority="69" operator="containsText" text="1">
      <formula>NOT(ISERROR(SEARCH("1",AQ35)))</formula>
    </cfRule>
  </conditionalFormatting>
  <conditionalFormatting sqref="AS4:AS26">
    <cfRule type="cellIs" dxfId="1104" priority="64" operator="greaterThan">
      <formula>1.2</formula>
    </cfRule>
  </conditionalFormatting>
  <conditionalFormatting sqref="AS4:AS27">
    <cfRule type="cellIs" dxfId="1103" priority="63" operator="lessThan">
      <formula>-1.2</formula>
    </cfRule>
  </conditionalFormatting>
  <conditionalFormatting sqref="AT35">
    <cfRule type="containsText" dxfId="1102" priority="66" operator="containsText" text="2">
      <formula>NOT(ISERROR(SEARCH("2",AT35)))</formula>
    </cfRule>
    <cfRule type="containsText" dxfId="1101" priority="68" operator="containsText" text="1">
      <formula>NOT(ISERROR(SEARCH("1",AT35)))</formula>
    </cfRule>
  </conditionalFormatting>
  <conditionalFormatting sqref="AU4:AU26">
    <cfRule type="cellIs" dxfId="1100" priority="61" operator="lessThan">
      <formula>-1.2</formula>
    </cfRule>
    <cfRule type="cellIs" dxfId="1099" priority="62" operator="greaterThan">
      <formula>1.2</formula>
    </cfRule>
  </conditionalFormatting>
  <conditionalFormatting sqref="AY35">
    <cfRule type="containsText" dxfId="1098" priority="59" operator="containsText" text="1%">
      <formula>NOT(ISERROR(SEARCH("1%",AY35)))</formula>
    </cfRule>
    <cfRule type="cellIs" dxfId="1097" priority="60" operator="between">
      <formula>1</formula>
      <formula>2</formula>
    </cfRule>
  </conditionalFormatting>
  <conditionalFormatting sqref="AY34:AZ34 BB34">
    <cfRule type="cellIs" dxfId="1096" priority="54" operator="greaterThan">
      <formula>0</formula>
    </cfRule>
  </conditionalFormatting>
  <conditionalFormatting sqref="AY35:AZ35">
    <cfRule type="containsText" dxfId="1095" priority="56" operator="containsText" text="2">
      <formula>NOT(ISERROR(SEARCH("2",AY35)))</formula>
    </cfRule>
    <cfRule type="containsText" dxfId="1094" priority="58" operator="containsText" text="1">
      <formula>NOT(ISERROR(SEARCH("1",AY35)))</formula>
    </cfRule>
  </conditionalFormatting>
  <conditionalFormatting sqref="BA4:BA26">
    <cfRule type="cellIs" dxfId="1093" priority="53" operator="greaterThan">
      <formula>1.2</formula>
    </cfRule>
  </conditionalFormatting>
  <conditionalFormatting sqref="BA4:BA27">
    <cfRule type="cellIs" dxfId="1092" priority="52" operator="lessThan">
      <formula>-1.2</formula>
    </cfRule>
  </conditionalFormatting>
  <conditionalFormatting sqref="BB35">
    <cfRule type="containsText" dxfId="1091" priority="55" operator="containsText" text="2">
      <formula>NOT(ISERROR(SEARCH("2",BB35)))</formula>
    </cfRule>
    <cfRule type="containsText" dxfId="1090" priority="57" operator="containsText" text="1">
      <formula>NOT(ISERROR(SEARCH("1",BB35)))</formula>
    </cfRule>
  </conditionalFormatting>
  <conditionalFormatting sqref="BC4:BC26">
    <cfRule type="cellIs" dxfId="1089" priority="50" operator="lessThan">
      <formula>-1.2</formula>
    </cfRule>
    <cfRule type="cellIs" dxfId="1088" priority="51" operator="greaterThan">
      <formula>1.2</formula>
    </cfRule>
  </conditionalFormatting>
  <conditionalFormatting sqref="BG35">
    <cfRule type="containsText" dxfId="1087" priority="48" operator="containsText" text="1%">
      <formula>NOT(ISERROR(SEARCH("1%",BG35)))</formula>
    </cfRule>
    <cfRule type="cellIs" dxfId="1086" priority="49" operator="between">
      <formula>1</formula>
      <formula>2</formula>
    </cfRule>
  </conditionalFormatting>
  <conditionalFormatting sqref="BG34:BH34 BJ34">
    <cfRule type="cellIs" dxfId="1085" priority="43" operator="greaterThan">
      <formula>0</formula>
    </cfRule>
  </conditionalFormatting>
  <conditionalFormatting sqref="BG35:BH35">
    <cfRule type="containsText" dxfId="1084" priority="45" operator="containsText" text="2">
      <formula>NOT(ISERROR(SEARCH("2",BG35)))</formula>
    </cfRule>
    <cfRule type="containsText" dxfId="1083" priority="47" operator="containsText" text="1">
      <formula>NOT(ISERROR(SEARCH("1",BG35)))</formula>
    </cfRule>
  </conditionalFormatting>
  <conditionalFormatting sqref="BI4:BI26">
    <cfRule type="cellIs" dxfId="1082" priority="42" operator="greaterThan">
      <formula>1.2</formula>
    </cfRule>
  </conditionalFormatting>
  <conditionalFormatting sqref="BI4:BI27">
    <cfRule type="cellIs" dxfId="1081" priority="41" operator="lessThan">
      <formula>-1.2</formula>
    </cfRule>
  </conditionalFormatting>
  <conditionalFormatting sqref="BJ35">
    <cfRule type="containsText" dxfId="1080" priority="44" operator="containsText" text="2">
      <formula>NOT(ISERROR(SEARCH("2",BJ35)))</formula>
    </cfRule>
    <cfRule type="containsText" dxfId="1079" priority="46" operator="containsText" text="1">
      <formula>NOT(ISERROR(SEARCH("1",BJ35)))</formula>
    </cfRule>
  </conditionalFormatting>
  <conditionalFormatting sqref="BK4:BK26">
    <cfRule type="cellIs" dxfId="1078" priority="39" operator="lessThan">
      <formula>-1.2</formula>
    </cfRule>
    <cfRule type="cellIs" dxfId="1077" priority="40" operator="greaterThan">
      <formula>1.2</formula>
    </cfRule>
  </conditionalFormatting>
  <conditionalFormatting sqref="BO35">
    <cfRule type="containsText" dxfId="1076" priority="37" operator="containsText" text="1%">
      <formula>NOT(ISERROR(SEARCH("1%",BO35)))</formula>
    </cfRule>
    <cfRule type="cellIs" dxfId="1075" priority="38" operator="between">
      <formula>1</formula>
      <formula>2</formula>
    </cfRule>
  </conditionalFormatting>
  <conditionalFormatting sqref="BO34:BP34 BR34">
    <cfRule type="cellIs" dxfId="1074" priority="32" operator="greaterThan">
      <formula>0</formula>
    </cfRule>
  </conditionalFormatting>
  <conditionalFormatting sqref="BO35:BP35">
    <cfRule type="containsText" dxfId="1073" priority="34" operator="containsText" text="2">
      <formula>NOT(ISERROR(SEARCH("2",BO35)))</formula>
    </cfRule>
    <cfRule type="containsText" dxfId="1072" priority="36" operator="containsText" text="1">
      <formula>NOT(ISERROR(SEARCH("1",BO35)))</formula>
    </cfRule>
  </conditionalFormatting>
  <conditionalFormatting sqref="BQ4:BQ26">
    <cfRule type="cellIs" dxfId="1071" priority="31" operator="greaterThan">
      <formula>1.2</formula>
    </cfRule>
  </conditionalFormatting>
  <conditionalFormatting sqref="BQ4:BQ27">
    <cfRule type="cellIs" dxfId="1070" priority="30" operator="lessThan">
      <formula>-1.2</formula>
    </cfRule>
  </conditionalFormatting>
  <conditionalFormatting sqref="BR35">
    <cfRule type="containsText" dxfId="1069" priority="33" operator="containsText" text="2">
      <formula>NOT(ISERROR(SEARCH("2",BR35)))</formula>
    </cfRule>
    <cfRule type="containsText" dxfId="1068" priority="35" operator="containsText" text="1">
      <formula>NOT(ISERROR(SEARCH("1",BR35)))</formula>
    </cfRule>
  </conditionalFormatting>
  <conditionalFormatting sqref="BS4:BS26">
    <cfRule type="cellIs" dxfId="1067" priority="28" operator="lessThan">
      <formula>-1.2</formula>
    </cfRule>
    <cfRule type="cellIs" dxfId="1066" priority="29" operator="greaterThan">
      <formula>1.2</formula>
    </cfRule>
  </conditionalFormatting>
  <conditionalFormatting sqref="BW35">
    <cfRule type="containsText" dxfId="1065" priority="26" operator="containsText" text="1%">
      <formula>NOT(ISERROR(SEARCH("1%",BW35)))</formula>
    </cfRule>
    <cfRule type="cellIs" dxfId="1064" priority="27" operator="between">
      <formula>1</formula>
      <formula>2</formula>
    </cfRule>
  </conditionalFormatting>
  <conditionalFormatting sqref="BW34:BX34 BZ34">
    <cfRule type="cellIs" dxfId="1063" priority="21" operator="greaterThan">
      <formula>0</formula>
    </cfRule>
  </conditionalFormatting>
  <conditionalFormatting sqref="BW35:BX35">
    <cfRule type="containsText" dxfId="1062" priority="23" operator="containsText" text="2">
      <formula>NOT(ISERROR(SEARCH("2",BW35)))</formula>
    </cfRule>
    <cfRule type="containsText" dxfId="1061" priority="25" operator="containsText" text="1">
      <formula>NOT(ISERROR(SEARCH("1",BW35)))</formula>
    </cfRule>
  </conditionalFormatting>
  <conditionalFormatting sqref="BY4:BY26">
    <cfRule type="cellIs" dxfId="1060" priority="20" operator="greaterThan">
      <formula>1.2</formula>
    </cfRule>
  </conditionalFormatting>
  <conditionalFormatting sqref="BY4:BY27">
    <cfRule type="cellIs" dxfId="1059" priority="19" operator="lessThan">
      <formula>-1.2</formula>
    </cfRule>
  </conditionalFormatting>
  <conditionalFormatting sqref="BZ35">
    <cfRule type="containsText" dxfId="1058" priority="22" operator="containsText" text="2">
      <formula>NOT(ISERROR(SEARCH("2",BZ35)))</formula>
    </cfRule>
    <cfRule type="containsText" dxfId="1057" priority="24" operator="containsText" text="1">
      <formula>NOT(ISERROR(SEARCH("1",BZ35)))</formula>
    </cfRule>
  </conditionalFormatting>
  <conditionalFormatting sqref="CA4:CA26">
    <cfRule type="cellIs" dxfId="1056" priority="17" operator="lessThan">
      <formula>-1.2</formula>
    </cfRule>
    <cfRule type="cellIs" dxfId="1055" priority="18" operator="greaterThan">
      <formula>1.2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46782-AADB-DF4B-BC68-BB9A53B72CE3}">
  <dimension ref="A1:CA49"/>
  <sheetViews>
    <sheetView topLeftCell="A12" workbookViewId="0">
      <selection activeCell="O42" sqref="O42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35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6" si="2">K5-L5</f>
        <v>0</v>
      </c>
      <c r="N5" s="14"/>
      <c r="O5" s="5">
        <f t="shared" ref="O5:O26" si="3">K5-N5</f>
        <v>0</v>
      </c>
      <c r="Q5" s="2">
        <v>2</v>
      </c>
      <c r="R5" s="1">
        <v>1</v>
      </c>
      <c r="S5" s="9"/>
      <c r="T5" s="11"/>
      <c r="U5" s="5">
        <f t="shared" ref="U5:U26" si="4">S5-T5</f>
        <v>0</v>
      </c>
      <c r="V5" s="14"/>
      <c r="W5" s="5">
        <f t="shared" ref="W5:W26" si="5">S5-V5</f>
        <v>0</v>
      </c>
      <c r="Y5" s="2">
        <v>2</v>
      </c>
      <c r="Z5" s="1">
        <v>1</v>
      </c>
      <c r="AA5" s="9"/>
      <c r="AB5" s="11"/>
      <c r="AC5" s="5">
        <f t="shared" ref="AC5:AC26" si="6">AA5-AB5</f>
        <v>0</v>
      </c>
      <c r="AD5" s="14"/>
      <c r="AE5" s="5">
        <f t="shared" ref="AE5:AE26" si="7">AA5-AD5</f>
        <v>0</v>
      </c>
      <c r="AG5" s="2">
        <v>2</v>
      </c>
      <c r="AH5" s="1">
        <v>1</v>
      </c>
      <c r="AI5" s="9"/>
      <c r="AJ5" s="11"/>
      <c r="AK5" s="5">
        <f t="shared" ref="AK5:AK26" si="8">AI5-AJ5</f>
        <v>0</v>
      </c>
      <c r="AL5" s="14"/>
      <c r="AM5" s="5">
        <f t="shared" ref="AM5:AM26" si="9">AI5-AL5</f>
        <v>0</v>
      </c>
      <c r="AO5" s="2">
        <v>2</v>
      </c>
      <c r="AP5" s="1">
        <v>1</v>
      </c>
      <c r="AQ5" s="9"/>
      <c r="AR5" s="11"/>
      <c r="AS5" s="5">
        <f t="shared" ref="AS5:AS26" si="10">AQ5-AR5</f>
        <v>0</v>
      </c>
      <c r="AT5" s="14"/>
      <c r="AU5" s="5">
        <f t="shared" ref="AU5:AU26" si="11">AQ5-AT5</f>
        <v>0</v>
      </c>
      <c r="AW5" s="2">
        <v>2</v>
      </c>
      <c r="AX5" s="1">
        <v>1</v>
      </c>
      <c r="AY5" s="9"/>
      <c r="AZ5" s="11"/>
      <c r="BA5" s="5">
        <f t="shared" ref="BA5:BA26" si="12">AY5-AZ5</f>
        <v>0</v>
      </c>
      <c r="BB5" s="14"/>
      <c r="BC5" s="5">
        <f t="shared" ref="BC5:BC26" si="13">AY5-BB5</f>
        <v>0</v>
      </c>
      <c r="BE5" s="2">
        <v>2</v>
      </c>
      <c r="BF5" s="1">
        <v>1</v>
      </c>
      <c r="BG5" s="9"/>
      <c r="BH5" s="11"/>
      <c r="BI5" s="5">
        <f t="shared" ref="BI5:BI26" si="14">BG5-BH5</f>
        <v>0</v>
      </c>
      <c r="BJ5" s="14"/>
      <c r="BK5" s="5">
        <f t="shared" ref="BK5:BK26" si="15">BG5-BJ5</f>
        <v>0</v>
      </c>
      <c r="BM5" s="2">
        <v>2</v>
      </c>
      <c r="BN5" s="1">
        <v>1</v>
      </c>
      <c r="BO5" s="9"/>
      <c r="BP5" s="11"/>
      <c r="BQ5" s="5">
        <f t="shared" ref="BQ5:BQ26" si="16">BO5-BP5</f>
        <v>0</v>
      </c>
      <c r="BR5" s="14"/>
      <c r="BS5" s="5">
        <f t="shared" ref="BS5:BS26" si="17">BO5-BR5</f>
        <v>0</v>
      </c>
      <c r="BU5" s="2">
        <v>2</v>
      </c>
      <c r="BV5" s="1">
        <v>1</v>
      </c>
      <c r="BW5" s="9"/>
      <c r="BX5" s="11"/>
      <c r="BY5" s="5">
        <f t="shared" ref="BY5:BY26" si="18">BW5-BX5</f>
        <v>0</v>
      </c>
      <c r="BZ5" s="14"/>
      <c r="CA5" s="5">
        <f t="shared" ref="CA5:CA26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2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2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2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2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2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2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2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2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2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2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149" t="s">
        <v>32</v>
      </c>
      <c r="B27" s="152"/>
      <c r="C27" s="9">
        <f>SUM(C4:C26)+C15</f>
        <v>0</v>
      </c>
      <c r="D27" s="12">
        <f>SUM(D4:D26)+D15</f>
        <v>0</v>
      </c>
      <c r="E27" s="5"/>
      <c r="F27" s="14">
        <f>SUM(F4:F26)+F15</f>
        <v>0</v>
      </c>
      <c r="G27" s="5"/>
      <c r="I27" s="149" t="s">
        <v>32</v>
      </c>
      <c r="J27" s="152"/>
      <c r="K27" s="9">
        <f>SUM(K4:K26)+K15</f>
        <v>0</v>
      </c>
      <c r="L27" s="12">
        <f>SUM(L4:L26)+L15</f>
        <v>0</v>
      </c>
      <c r="M27" s="5"/>
      <c r="N27" s="14">
        <f>SUM(N4:N26)+N15</f>
        <v>0</v>
      </c>
      <c r="O27" s="5"/>
      <c r="Q27" s="149" t="s">
        <v>32</v>
      </c>
      <c r="R27" s="152"/>
      <c r="S27" s="9">
        <f>SUM(S4:S26)+S15</f>
        <v>0</v>
      </c>
      <c r="T27" s="12">
        <f>SUM(T4:T26)+T15</f>
        <v>0</v>
      </c>
      <c r="U27" s="5"/>
      <c r="V27" s="14">
        <f>SUM(V4:V26)+V15</f>
        <v>0</v>
      </c>
      <c r="W27" s="5"/>
      <c r="Y27" s="149" t="s">
        <v>32</v>
      </c>
      <c r="Z27" s="152"/>
      <c r="AA27" s="9">
        <f>SUM(AA4:AA26)+AA15</f>
        <v>0</v>
      </c>
      <c r="AB27" s="12">
        <f>SUM(AB4:AB26)+AB15</f>
        <v>0</v>
      </c>
      <c r="AC27" s="5"/>
      <c r="AD27" s="14">
        <f>SUM(AD4:AD26)+AD15</f>
        <v>0</v>
      </c>
      <c r="AE27" s="5"/>
      <c r="AG27" s="149" t="s">
        <v>32</v>
      </c>
      <c r="AH27" s="152"/>
      <c r="AI27" s="9">
        <f>SUM(AI4:AI26)+AI15</f>
        <v>0</v>
      </c>
      <c r="AJ27" s="12">
        <f>SUM(AJ4:AJ26)+AJ15</f>
        <v>0</v>
      </c>
      <c r="AK27" s="5"/>
      <c r="AL27" s="14">
        <f>SUM(AL4:AL26)+AL15</f>
        <v>0</v>
      </c>
      <c r="AM27" s="5"/>
      <c r="AO27" s="149" t="s">
        <v>32</v>
      </c>
      <c r="AP27" s="152"/>
      <c r="AQ27" s="9">
        <f>SUM(AQ4:AQ26)+AQ15</f>
        <v>0</v>
      </c>
      <c r="AR27" s="12">
        <f>SUM(AR4:AR26)+AR15</f>
        <v>0</v>
      </c>
      <c r="AS27" s="5"/>
      <c r="AT27" s="14">
        <f>SUM(AT4:AT26)+AT15</f>
        <v>0</v>
      </c>
      <c r="AU27" s="5"/>
      <c r="AW27" s="149" t="s">
        <v>32</v>
      </c>
      <c r="AX27" s="152"/>
      <c r="AY27" s="9">
        <f>SUM(AY4:AY26)+AY15</f>
        <v>0</v>
      </c>
      <c r="AZ27" s="12">
        <f>SUM(AZ4:AZ26)+AZ15</f>
        <v>0</v>
      </c>
      <c r="BA27" s="5"/>
      <c r="BB27" s="14">
        <f>SUM(BB4:BB26)+BB15</f>
        <v>0</v>
      </c>
      <c r="BC27" s="5"/>
      <c r="BE27" s="149" t="s">
        <v>32</v>
      </c>
      <c r="BF27" s="152"/>
      <c r="BG27" s="9">
        <f>SUM(BG4:BG26)+BG15</f>
        <v>0</v>
      </c>
      <c r="BH27" s="12">
        <f>SUM(BH4:BH26)+BH15</f>
        <v>0</v>
      </c>
      <c r="BI27" s="5"/>
      <c r="BJ27" s="14">
        <f>SUM(BJ4:BJ26)+BJ15</f>
        <v>0</v>
      </c>
      <c r="BK27" s="5"/>
      <c r="BM27" s="149" t="s">
        <v>32</v>
      </c>
      <c r="BN27" s="152"/>
      <c r="BO27" s="9">
        <f>SUM(BO4:BO26)+BO15</f>
        <v>0</v>
      </c>
      <c r="BP27" s="12">
        <f>SUM(BP4:BP26)+BP15</f>
        <v>0</v>
      </c>
      <c r="BQ27" s="5"/>
      <c r="BR27" s="14">
        <f>SUM(BR4:BR26)+BR15</f>
        <v>0</v>
      </c>
      <c r="BS27" s="5"/>
      <c r="BU27" s="149" t="s">
        <v>32</v>
      </c>
      <c r="BV27" s="152"/>
      <c r="BW27" s="9">
        <f>SUM(BW4:BW26)+BW15</f>
        <v>0</v>
      </c>
      <c r="BX27" s="12">
        <f>SUM(BX4:BX26)+BX15</f>
        <v>0</v>
      </c>
      <c r="BY27" s="5"/>
      <c r="BZ27" s="14">
        <f>SUM(BZ4:BZ26)+BZ15</f>
        <v>0</v>
      </c>
      <c r="CA27" s="5"/>
    </row>
    <row r="28" spans="1:79" ht="19" x14ac:dyDescent="0.2">
      <c r="A28" s="149" t="s">
        <v>12</v>
      </c>
      <c r="B28" s="150"/>
      <c r="C28" s="150"/>
      <c r="D28" s="150"/>
      <c r="E28" s="150"/>
      <c r="F28" s="150"/>
      <c r="G28" s="151"/>
      <c r="I28" s="149" t="s">
        <v>12</v>
      </c>
      <c r="J28" s="150"/>
      <c r="K28" s="150"/>
      <c r="L28" s="150"/>
      <c r="M28" s="150"/>
      <c r="N28" s="150"/>
      <c r="O28" s="151"/>
      <c r="Q28" s="149" t="s">
        <v>12</v>
      </c>
      <c r="R28" s="150"/>
      <c r="S28" s="150"/>
      <c r="T28" s="150"/>
      <c r="U28" s="150"/>
      <c r="V28" s="150"/>
      <c r="W28" s="151"/>
      <c r="Y28" s="149" t="s">
        <v>12</v>
      </c>
      <c r="Z28" s="150"/>
      <c r="AA28" s="150"/>
      <c r="AB28" s="150"/>
      <c r="AC28" s="150"/>
      <c r="AD28" s="150"/>
      <c r="AE28" s="151"/>
      <c r="AG28" s="149" t="s">
        <v>12</v>
      </c>
      <c r="AH28" s="150"/>
      <c r="AI28" s="150"/>
      <c r="AJ28" s="150"/>
      <c r="AK28" s="150"/>
      <c r="AL28" s="150"/>
      <c r="AM28" s="151"/>
      <c r="AO28" s="149" t="s">
        <v>12</v>
      </c>
      <c r="AP28" s="150"/>
      <c r="AQ28" s="150"/>
      <c r="AR28" s="150"/>
      <c r="AS28" s="150"/>
      <c r="AT28" s="150"/>
      <c r="AU28" s="151"/>
      <c r="AW28" s="149" t="s">
        <v>12</v>
      </c>
      <c r="AX28" s="150"/>
      <c r="AY28" s="150"/>
      <c r="AZ28" s="150"/>
      <c r="BA28" s="150"/>
      <c r="BB28" s="150"/>
      <c r="BC28" s="151"/>
      <c r="BE28" s="149" t="s">
        <v>12</v>
      </c>
      <c r="BF28" s="150"/>
      <c r="BG28" s="150"/>
      <c r="BH28" s="150"/>
      <c r="BI28" s="150"/>
      <c r="BJ28" s="150"/>
      <c r="BK28" s="151"/>
      <c r="BM28" s="149" t="s">
        <v>12</v>
      </c>
      <c r="BN28" s="150"/>
      <c r="BO28" s="150"/>
      <c r="BP28" s="150"/>
      <c r="BQ28" s="150"/>
      <c r="BR28" s="150"/>
      <c r="BS28" s="151"/>
      <c r="BU28" s="149" t="s">
        <v>12</v>
      </c>
      <c r="BV28" s="150"/>
      <c r="BW28" s="150"/>
      <c r="BX28" s="150"/>
      <c r="BY28" s="150"/>
      <c r="BZ28" s="150"/>
      <c r="CA28" s="151"/>
    </row>
    <row r="29" spans="1:79" ht="19" x14ac:dyDescent="0.2">
      <c r="A29" s="2">
        <v>1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1</v>
      </c>
      <c r="J29" s="1">
        <v>1</v>
      </c>
      <c r="K29" s="9"/>
      <c r="L29" s="10"/>
      <c r="M29" s="5">
        <f t="shared" ref="M29:M33" si="20">K29-L29</f>
        <v>0</v>
      </c>
      <c r="N29" s="14"/>
      <c r="O29" s="5">
        <f t="shared" ref="O29:O33" si="21">K29-N29</f>
        <v>0</v>
      </c>
      <c r="Q29" s="2">
        <v>1</v>
      </c>
      <c r="R29" s="1">
        <v>1</v>
      </c>
      <c r="S29" s="9"/>
      <c r="T29" s="10"/>
      <c r="U29" s="5">
        <f t="shared" ref="U29:U33" si="22">S29-T29</f>
        <v>0</v>
      </c>
      <c r="V29" s="14"/>
      <c r="W29" s="5">
        <f t="shared" ref="W29:W33" si="23">S29-V29</f>
        <v>0</v>
      </c>
      <c r="Y29" s="2">
        <v>1</v>
      </c>
      <c r="Z29" s="1">
        <v>1</v>
      </c>
      <c r="AA29" s="9"/>
      <c r="AB29" s="10"/>
      <c r="AC29" s="5">
        <f t="shared" ref="AC29:AC33" si="24">AA29-AB29</f>
        <v>0</v>
      </c>
      <c r="AD29" s="14"/>
      <c r="AE29" s="5">
        <f t="shared" ref="AE29:AE33" si="25">AA29-AD29</f>
        <v>0</v>
      </c>
      <c r="AG29" s="2">
        <v>1</v>
      </c>
      <c r="AH29" s="1">
        <v>1</v>
      </c>
      <c r="AI29" s="9"/>
      <c r="AJ29" s="10"/>
      <c r="AK29" s="5">
        <f t="shared" ref="AK29:AK33" si="26">AI29-AJ29</f>
        <v>0</v>
      </c>
      <c r="AL29" s="14"/>
      <c r="AM29" s="5">
        <f t="shared" ref="AM29:AM33" si="27">AI29-AL29</f>
        <v>0</v>
      </c>
      <c r="AO29" s="2">
        <v>1</v>
      </c>
      <c r="AP29" s="1">
        <v>1</v>
      </c>
      <c r="AQ29" s="9"/>
      <c r="AR29" s="10"/>
      <c r="AS29" s="5">
        <f t="shared" ref="AS29:AS33" si="28">AQ29-AR29</f>
        <v>0</v>
      </c>
      <c r="AT29" s="14"/>
      <c r="AU29" s="5">
        <f t="shared" ref="AU29:AU33" si="29">AQ29-AT29</f>
        <v>0</v>
      </c>
      <c r="AW29" s="2">
        <v>1</v>
      </c>
      <c r="AX29" s="1">
        <v>1</v>
      </c>
      <c r="AY29" s="9"/>
      <c r="AZ29" s="10"/>
      <c r="BA29" s="5">
        <f t="shared" ref="BA29:BA33" si="30">AY29-AZ29</f>
        <v>0</v>
      </c>
      <c r="BB29" s="14"/>
      <c r="BC29" s="5">
        <f t="shared" ref="BC29:BC33" si="31">AY29-BB29</f>
        <v>0</v>
      </c>
      <c r="BE29" s="2">
        <v>1</v>
      </c>
      <c r="BF29" s="1">
        <v>1</v>
      </c>
      <c r="BG29" s="9"/>
      <c r="BH29" s="10"/>
      <c r="BI29" s="5">
        <f t="shared" ref="BI29:BI33" si="32">BG29-BH29</f>
        <v>0</v>
      </c>
      <c r="BJ29" s="14"/>
      <c r="BK29" s="5">
        <f t="shared" ref="BK29:BK33" si="33">BG29-BJ29</f>
        <v>0</v>
      </c>
      <c r="BM29" s="2">
        <v>1</v>
      </c>
      <c r="BN29" s="1">
        <v>1</v>
      </c>
      <c r="BO29" s="9"/>
      <c r="BP29" s="10"/>
      <c r="BQ29" s="5">
        <f t="shared" ref="BQ29:BQ33" si="34">BO29-BP29</f>
        <v>0</v>
      </c>
      <c r="BR29" s="14"/>
      <c r="BS29" s="5">
        <f t="shared" ref="BS29:BS33" si="35">BO29-BR29</f>
        <v>0</v>
      </c>
      <c r="BU29" s="2">
        <v>1</v>
      </c>
      <c r="BV29" s="1">
        <v>1</v>
      </c>
      <c r="BW29" s="9"/>
      <c r="BX29" s="10"/>
      <c r="BY29" s="5">
        <f t="shared" ref="BY29:BY33" si="36">BW29-BX29</f>
        <v>0</v>
      </c>
      <c r="BZ29" s="14"/>
      <c r="CA29" s="5">
        <f t="shared" ref="CA29:CA33" si="37">BW29-BZ29</f>
        <v>0</v>
      </c>
    </row>
    <row r="30" spans="1:79" ht="19" x14ac:dyDescent="0.2">
      <c r="A30" s="2">
        <v>2</v>
      </c>
      <c r="B30" s="1">
        <v>1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2</v>
      </c>
      <c r="J30" s="1">
        <v>1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2</v>
      </c>
      <c r="R30" s="1">
        <v>1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2</v>
      </c>
      <c r="Z30" s="1">
        <v>1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2</v>
      </c>
      <c r="AH30" s="1">
        <v>1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2</v>
      </c>
      <c r="AP30" s="1">
        <v>1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2</v>
      </c>
      <c r="AX30" s="1">
        <v>1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2</v>
      </c>
      <c r="BF30" s="1">
        <v>1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2</v>
      </c>
      <c r="BN30" s="1">
        <v>1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2</v>
      </c>
      <c r="BV30" s="1">
        <v>1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3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3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3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3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3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3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3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3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3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3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4</v>
      </c>
      <c r="B32" s="1">
        <v>2</v>
      </c>
      <c r="C32" s="9"/>
      <c r="D32" s="10"/>
      <c r="E32" s="5">
        <f t="shared" si="0"/>
        <v>0</v>
      </c>
      <c r="F32" s="14"/>
      <c r="G32" s="5">
        <f t="shared" si="1"/>
        <v>0</v>
      </c>
      <c r="I32" s="2">
        <v>4</v>
      </c>
      <c r="J32" s="1">
        <v>2</v>
      </c>
      <c r="K32" s="9"/>
      <c r="L32" s="10"/>
      <c r="M32" s="5">
        <f t="shared" si="20"/>
        <v>0</v>
      </c>
      <c r="N32" s="14"/>
      <c r="O32" s="5">
        <f t="shared" si="21"/>
        <v>0</v>
      </c>
      <c r="Q32" s="2">
        <v>4</v>
      </c>
      <c r="R32" s="1">
        <v>2</v>
      </c>
      <c r="S32" s="9"/>
      <c r="T32" s="10"/>
      <c r="U32" s="5">
        <f t="shared" si="22"/>
        <v>0</v>
      </c>
      <c r="V32" s="14"/>
      <c r="W32" s="5">
        <f t="shared" si="23"/>
        <v>0</v>
      </c>
      <c r="Y32" s="2">
        <v>4</v>
      </c>
      <c r="Z32" s="1">
        <v>2</v>
      </c>
      <c r="AA32" s="9"/>
      <c r="AB32" s="10"/>
      <c r="AC32" s="5">
        <f t="shared" si="24"/>
        <v>0</v>
      </c>
      <c r="AD32" s="14"/>
      <c r="AE32" s="5">
        <f t="shared" si="25"/>
        <v>0</v>
      </c>
      <c r="AG32" s="2">
        <v>4</v>
      </c>
      <c r="AH32" s="1">
        <v>2</v>
      </c>
      <c r="AI32" s="9"/>
      <c r="AJ32" s="10"/>
      <c r="AK32" s="5">
        <f t="shared" si="26"/>
        <v>0</v>
      </c>
      <c r="AL32" s="14"/>
      <c r="AM32" s="5">
        <f t="shared" si="27"/>
        <v>0</v>
      </c>
      <c r="AO32" s="2">
        <v>4</v>
      </c>
      <c r="AP32" s="1">
        <v>2</v>
      </c>
      <c r="AQ32" s="9"/>
      <c r="AR32" s="10"/>
      <c r="AS32" s="5">
        <f t="shared" si="28"/>
        <v>0</v>
      </c>
      <c r="AT32" s="14"/>
      <c r="AU32" s="5">
        <f t="shared" si="29"/>
        <v>0</v>
      </c>
      <c r="AW32" s="2">
        <v>4</v>
      </c>
      <c r="AX32" s="1">
        <v>2</v>
      </c>
      <c r="AY32" s="9"/>
      <c r="AZ32" s="10"/>
      <c r="BA32" s="5">
        <f t="shared" si="30"/>
        <v>0</v>
      </c>
      <c r="BB32" s="14"/>
      <c r="BC32" s="5">
        <f t="shared" si="31"/>
        <v>0</v>
      </c>
      <c r="BE32" s="2">
        <v>4</v>
      </c>
      <c r="BF32" s="1">
        <v>2</v>
      </c>
      <c r="BG32" s="9"/>
      <c r="BH32" s="10"/>
      <c r="BI32" s="5">
        <f t="shared" si="32"/>
        <v>0</v>
      </c>
      <c r="BJ32" s="14"/>
      <c r="BK32" s="5">
        <f t="shared" si="33"/>
        <v>0</v>
      </c>
      <c r="BM32" s="2">
        <v>4</v>
      </c>
      <c r="BN32" s="1">
        <v>2</v>
      </c>
      <c r="BO32" s="9"/>
      <c r="BP32" s="10"/>
      <c r="BQ32" s="5">
        <f t="shared" si="34"/>
        <v>0</v>
      </c>
      <c r="BR32" s="14"/>
      <c r="BS32" s="5">
        <f t="shared" si="35"/>
        <v>0</v>
      </c>
      <c r="BU32" s="2">
        <v>4</v>
      </c>
      <c r="BV32" s="1">
        <v>2</v>
      </c>
      <c r="BW32" s="9"/>
      <c r="BX32" s="10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(C27+C29+C30+C31+C32+C31+C32)-C34</f>
        <v>0</v>
      </c>
      <c r="D33" s="12">
        <f>(D27+D29+D30+D31+D32+D31+D32)-D34</f>
        <v>0</v>
      </c>
      <c r="E33" s="5">
        <f t="shared" si="0"/>
        <v>0</v>
      </c>
      <c r="F33" s="14">
        <f>(SUM(F29:F32)+F31+F32+F27)-F34</f>
        <v>0</v>
      </c>
      <c r="G33" s="5">
        <f t="shared" si="1"/>
        <v>0</v>
      </c>
      <c r="I33" s="149" t="s">
        <v>33</v>
      </c>
      <c r="J33" s="152"/>
      <c r="K33" s="9">
        <f>(K27+K29+K30+K31+K32+K31+K32)-K34</f>
        <v>0</v>
      </c>
      <c r="L33" s="12">
        <f>(L27+L29+L30+L31+L32+L31+L32)-L34</f>
        <v>0</v>
      </c>
      <c r="M33" s="5">
        <f t="shared" si="20"/>
        <v>0</v>
      </c>
      <c r="N33" s="14">
        <f>(SUM(N29:N32)+N31+N32+N27)-N34</f>
        <v>0</v>
      </c>
      <c r="O33" s="5">
        <f t="shared" si="21"/>
        <v>0</v>
      </c>
      <c r="Q33" s="149" t="s">
        <v>33</v>
      </c>
      <c r="R33" s="152"/>
      <c r="S33" s="9">
        <f>(S27+S29+S30+S31+S32+S31+S32)-S34</f>
        <v>0</v>
      </c>
      <c r="T33" s="12">
        <f>(T27+T29+T30+T31+T32+T31+T32)-T34</f>
        <v>0</v>
      </c>
      <c r="U33" s="5">
        <f t="shared" si="22"/>
        <v>0</v>
      </c>
      <c r="V33" s="14">
        <f>(SUM(V29:V32)+V31+V32+V27)-V34</f>
        <v>0</v>
      </c>
      <c r="W33" s="5">
        <f t="shared" si="23"/>
        <v>0</v>
      </c>
      <c r="Y33" s="149" t="s">
        <v>33</v>
      </c>
      <c r="Z33" s="152"/>
      <c r="AA33" s="9">
        <f>(AA27+AA29+AA30+AA31+AA32+AA31+AA32)-AA34</f>
        <v>0</v>
      </c>
      <c r="AB33" s="12">
        <f>(AB27+AB29+AB30+AB31+AB32+AB31+AB32)-AB34</f>
        <v>0</v>
      </c>
      <c r="AC33" s="5">
        <f t="shared" si="24"/>
        <v>0</v>
      </c>
      <c r="AD33" s="14">
        <f>(SUM(AD29:AD32)+AD31+AD32+AD27)-AD34</f>
        <v>0</v>
      </c>
      <c r="AE33" s="5">
        <f t="shared" si="25"/>
        <v>0</v>
      </c>
      <c r="AG33" s="149" t="s">
        <v>33</v>
      </c>
      <c r="AH33" s="152"/>
      <c r="AI33" s="9">
        <f>(AI27+AI29+AI30+AI31+AI32+AI31+AI32)-AI34</f>
        <v>0</v>
      </c>
      <c r="AJ33" s="12">
        <f>(AJ27+AJ29+AJ30+AJ31+AJ32+AJ31+AJ32)-AJ34</f>
        <v>0</v>
      </c>
      <c r="AK33" s="5">
        <f t="shared" si="26"/>
        <v>0</v>
      </c>
      <c r="AL33" s="14">
        <f>(SUM(AL29:AL32)+AL31+AL32+AL27)-AL34</f>
        <v>0</v>
      </c>
      <c r="AM33" s="5">
        <f t="shared" si="27"/>
        <v>0</v>
      </c>
      <c r="AO33" s="149" t="s">
        <v>33</v>
      </c>
      <c r="AP33" s="152"/>
      <c r="AQ33" s="9">
        <f>(AQ27+AQ29+AQ30+AQ31+AQ32+AQ31+AQ32)-AQ34</f>
        <v>0</v>
      </c>
      <c r="AR33" s="12">
        <f>(AR27+AR29+AR30+AR31+AR32+AR31+AR32)-AR34</f>
        <v>0</v>
      </c>
      <c r="AS33" s="5">
        <f t="shared" si="28"/>
        <v>0</v>
      </c>
      <c r="AT33" s="14">
        <f>(SUM(AT29:AT32)+AT31+AT32+AT27)-AT34</f>
        <v>0</v>
      </c>
      <c r="AU33" s="5">
        <f t="shared" si="29"/>
        <v>0</v>
      </c>
      <c r="AW33" s="149" t="s">
        <v>33</v>
      </c>
      <c r="AX33" s="152"/>
      <c r="AY33" s="9">
        <f>(AY27+AY29+AY30+AY31+AY32+AY31+AY32)-AY34</f>
        <v>0</v>
      </c>
      <c r="AZ33" s="12">
        <f>(AZ27+AZ29+AZ30+AZ31+AZ32+AZ31+AZ32)-AZ34</f>
        <v>0</v>
      </c>
      <c r="BA33" s="5">
        <f t="shared" si="30"/>
        <v>0</v>
      </c>
      <c r="BB33" s="14">
        <f>(SUM(BB29:BB32)+BB31+BB32+BB27)-BB34</f>
        <v>0</v>
      </c>
      <c r="BC33" s="5">
        <f t="shared" si="31"/>
        <v>0</v>
      </c>
      <c r="BE33" s="149" t="s">
        <v>33</v>
      </c>
      <c r="BF33" s="152"/>
      <c r="BG33" s="9">
        <f>(BG27+BG29+BG30+BG31+BG32+BG31+BG32)-BG34</f>
        <v>0</v>
      </c>
      <c r="BH33" s="12">
        <f>(BH27+BH29+BH30+BH31+BH32+BH31+BH32)-BH34</f>
        <v>0</v>
      </c>
      <c r="BI33" s="5">
        <f t="shared" si="32"/>
        <v>0</v>
      </c>
      <c r="BJ33" s="14">
        <f>(SUM(BJ29:BJ32)+BJ31+BJ32+BJ27)-BJ34</f>
        <v>0</v>
      </c>
      <c r="BK33" s="5">
        <f t="shared" si="33"/>
        <v>0</v>
      </c>
      <c r="BM33" s="149" t="s">
        <v>33</v>
      </c>
      <c r="BN33" s="152"/>
      <c r="BO33" s="9">
        <f>(BO27+BO29+BO30+BO31+BO32+BO31+BO32)-BO34</f>
        <v>0</v>
      </c>
      <c r="BP33" s="12">
        <f>(BP27+BP29+BP30+BP31+BP32+BP31+BP32)-BP34</f>
        <v>0</v>
      </c>
      <c r="BQ33" s="5">
        <f t="shared" si="34"/>
        <v>0</v>
      </c>
      <c r="BR33" s="14">
        <f>(SUM(BR29:BR32)+BR31+BR32+BR27)-BR34</f>
        <v>0</v>
      </c>
      <c r="BS33" s="5">
        <f t="shared" si="35"/>
        <v>0</v>
      </c>
      <c r="BU33" s="149" t="s">
        <v>33</v>
      </c>
      <c r="BV33" s="152"/>
      <c r="BW33" s="9">
        <f>(BW27+BW29+BW30+BW31+BW32+BW31+BW32)-BW34</f>
        <v>0</v>
      </c>
      <c r="BX33" s="12">
        <f>(BX27+BX29+BX30+BX31+BX32+BX31+BX32)-BX34</f>
        <v>0</v>
      </c>
      <c r="BY33" s="5">
        <f t="shared" si="36"/>
        <v>0</v>
      </c>
      <c r="BZ33" s="14">
        <f>(SUM(BZ29:BZ32)+BZ31+BZ32+BZ27)-BZ34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1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CHEVAL N1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49">
        <f t="shared" si="38"/>
        <v>1</v>
      </c>
      <c r="F49" s="22">
        <f>BX33</f>
        <v>0</v>
      </c>
      <c r="G49" s="24">
        <f>BX36</f>
        <v>0</v>
      </c>
      <c r="H49" s="49">
        <f t="shared" si="39"/>
        <v>1</v>
      </c>
      <c r="I49" s="22">
        <f>BZ33</f>
        <v>0</v>
      </c>
      <c r="J49" s="24">
        <f>BZ36</f>
        <v>0</v>
      </c>
      <c r="K49" s="49">
        <f t="shared" si="40"/>
        <v>1</v>
      </c>
      <c r="L49" s="47">
        <f t="shared" si="41"/>
        <v>0</v>
      </c>
      <c r="M49" s="49">
        <f t="shared" si="40"/>
        <v>1</v>
      </c>
    </row>
  </sheetData>
  <mergeCells count="176">
    <mergeCell ref="L38:M38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7:B27"/>
    <mergeCell ref="I27:J27"/>
    <mergeCell ref="Q27:R27"/>
    <mergeCell ref="Y27:Z27"/>
    <mergeCell ref="AG27:AH27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7:AP27"/>
    <mergeCell ref="AW27:AX27"/>
    <mergeCell ref="BE27:BF27"/>
    <mergeCell ref="BM27:BN27"/>
    <mergeCell ref="BU27:BV27"/>
    <mergeCell ref="A28:G28"/>
    <mergeCell ref="I28:O28"/>
    <mergeCell ref="Q28:W28"/>
    <mergeCell ref="Y28:AE28"/>
    <mergeCell ref="AG28:AM28"/>
    <mergeCell ref="BM33:BN33"/>
    <mergeCell ref="BU33:BV33"/>
    <mergeCell ref="A34:B34"/>
    <mergeCell ref="D34:E34"/>
    <mergeCell ref="F34:G34"/>
    <mergeCell ref="I34:J34"/>
    <mergeCell ref="L34:M34"/>
    <mergeCell ref="AO28:AU28"/>
    <mergeCell ref="AW28:BC28"/>
    <mergeCell ref="BE28:BK28"/>
    <mergeCell ref="BM28:BS28"/>
    <mergeCell ref="BU28:CA28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45:B45"/>
    <mergeCell ref="A46:B46"/>
    <mergeCell ref="A47:B47"/>
    <mergeCell ref="A48:B48"/>
    <mergeCell ref="A49:B49"/>
    <mergeCell ref="A39:B39"/>
    <mergeCell ref="A40:B40"/>
    <mergeCell ref="A41:B41"/>
    <mergeCell ref="A42:B42"/>
    <mergeCell ref="A43:B43"/>
    <mergeCell ref="A44:B44"/>
  </mergeCells>
  <conditionalFormatting sqref="C35">
    <cfRule type="containsText" dxfId="1054" priority="282" operator="containsText" text="1%">
      <formula>NOT(ISERROR(SEARCH("1%",C35)))</formula>
    </cfRule>
    <cfRule type="cellIs" dxfId="1053" priority="283" operator="between">
      <formula>1</formula>
      <formula>2</formula>
    </cfRule>
  </conditionalFormatting>
  <conditionalFormatting sqref="C34:D34 F34">
    <cfRule type="cellIs" dxfId="1052" priority="276" operator="greaterThan">
      <formula>0</formula>
    </cfRule>
  </conditionalFormatting>
  <conditionalFormatting sqref="C35:D35">
    <cfRule type="containsText" dxfId="1051" priority="278" operator="containsText" text="2">
      <formula>NOT(ISERROR(SEARCH("2",C35)))</formula>
    </cfRule>
    <cfRule type="containsText" dxfId="1050" priority="280" operator="containsText" text="1">
      <formula>NOT(ISERROR(SEARCH("1",C35)))</formula>
    </cfRule>
  </conditionalFormatting>
  <conditionalFormatting sqref="E4:E26">
    <cfRule type="cellIs" dxfId="1049" priority="272" operator="greaterThan">
      <formula>1.2</formula>
    </cfRule>
  </conditionalFormatting>
  <conditionalFormatting sqref="E4:E27 M4:M27 U4:U27 AC4:AC27 AK4:AK27 AS4:AS27 BA4:BA27 BI4:BI27 BQ4:BQ27 BY4:BY27">
    <cfRule type="cellIs" dxfId="1048" priority="275" operator="greaterThan">
      <formula>1.5</formula>
    </cfRule>
  </conditionalFormatting>
  <conditionalFormatting sqref="E4:E27">
    <cfRule type="cellIs" dxfId="1047" priority="271" operator="lessThan">
      <formula>-1.2</formula>
    </cfRule>
  </conditionalFormatting>
  <conditionalFormatting sqref="E40:E49">
    <cfRule type="containsText" dxfId="1046" priority="1" operator="containsText" text="2">
      <formula>NOT(ISERROR(SEARCH("2",E40)))</formula>
    </cfRule>
    <cfRule type="containsText" dxfId="1045" priority="2" operator="containsText" text="3">
      <formula>NOT(ISERROR(SEARCH("3",E40)))</formula>
    </cfRule>
    <cfRule type="containsText" dxfId="1044" priority="3" operator="containsText" text="2">
      <formula>NOT(ISERROR(SEARCH("2",E40)))</formula>
    </cfRule>
    <cfRule type="containsText" dxfId="1043" priority="4" operator="containsText" text="1">
      <formula>NOT(ISERROR(SEARCH("1",E40)))</formula>
    </cfRule>
  </conditionalFormatting>
  <conditionalFormatting sqref="F35">
    <cfRule type="containsText" dxfId="1042" priority="277" operator="containsText" text="2">
      <formula>NOT(ISERROR(SEARCH("2",F35)))</formula>
    </cfRule>
    <cfRule type="containsText" dxfId="1041" priority="279" operator="containsText" text="1">
      <formula>NOT(ISERROR(SEARCH("1",F35)))</formula>
    </cfRule>
  </conditionalFormatting>
  <conditionalFormatting sqref="G4:G26">
    <cfRule type="cellIs" dxfId="1040" priority="269" operator="lessThan">
      <formula>-1.2</formula>
    </cfRule>
    <cfRule type="cellIs" dxfId="1039" priority="270" operator="greaterThan">
      <formula>1.2</formula>
    </cfRule>
  </conditionalFormatting>
  <conditionalFormatting sqref="H40:H49">
    <cfRule type="containsText" dxfId="1038" priority="5" operator="containsText" text="2">
      <formula>NOT(ISERROR(SEARCH("2",H40)))</formula>
    </cfRule>
    <cfRule type="containsText" dxfId="1037" priority="6" operator="containsText" text="3">
      <formula>NOT(ISERROR(SEARCH("3",H40)))</formula>
    </cfRule>
    <cfRule type="containsText" dxfId="1036" priority="7" operator="containsText" text="2">
      <formula>NOT(ISERROR(SEARCH("2",H40)))</formula>
    </cfRule>
    <cfRule type="containsText" dxfId="1035" priority="8" operator="containsText" text="1">
      <formula>NOT(ISERROR(SEARCH("1",H40)))</formula>
    </cfRule>
  </conditionalFormatting>
  <conditionalFormatting sqref="K35">
    <cfRule type="containsText" dxfId="1034" priority="132" operator="containsText" text="1%">
      <formula>NOT(ISERROR(SEARCH("1%",K35)))</formula>
    </cfRule>
    <cfRule type="cellIs" dxfId="1033" priority="133" operator="between">
      <formula>1</formula>
      <formula>2</formula>
    </cfRule>
  </conditionalFormatting>
  <conditionalFormatting sqref="K40:K49">
    <cfRule type="containsText" dxfId="1032" priority="9" operator="containsText" text="2">
      <formula>NOT(ISERROR(SEARCH("2",K40)))</formula>
    </cfRule>
    <cfRule type="containsText" dxfId="1031" priority="10" operator="containsText" text="3">
      <formula>NOT(ISERROR(SEARCH("3",K40)))</formula>
    </cfRule>
    <cfRule type="containsText" dxfId="1030" priority="11" operator="containsText" text="2">
      <formula>NOT(ISERROR(SEARCH("2",K40)))</formula>
    </cfRule>
    <cfRule type="containsText" dxfId="1029" priority="12" operator="containsText" text="1">
      <formula>NOT(ISERROR(SEARCH("1",K40)))</formula>
    </cfRule>
  </conditionalFormatting>
  <conditionalFormatting sqref="K34:L34 N34">
    <cfRule type="cellIs" dxfId="1028" priority="126" operator="greaterThan">
      <formula>0</formula>
    </cfRule>
  </conditionalFormatting>
  <conditionalFormatting sqref="K35:L35">
    <cfRule type="containsText" dxfId="1027" priority="128" operator="containsText" text="2">
      <formula>NOT(ISERROR(SEARCH("2",K35)))</formula>
    </cfRule>
    <cfRule type="containsText" dxfId="1026" priority="130" operator="containsText" text="1">
      <formula>NOT(ISERROR(SEARCH("1",K35)))</formula>
    </cfRule>
  </conditionalFormatting>
  <conditionalFormatting sqref="M4:M26">
    <cfRule type="cellIs" dxfId="1025" priority="124" operator="greaterThan">
      <formula>1.2</formula>
    </cfRule>
  </conditionalFormatting>
  <conditionalFormatting sqref="M4:M27">
    <cfRule type="cellIs" dxfId="1024" priority="123" operator="lessThan">
      <formula>-1.2</formula>
    </cfRule>
  </conditionalFormatting>
  <conditionalFormatting sqref="M40:M49">
    <cfRule type="containsText" dxfId="1023" priority="13" operator="containsText" text="2">
      <formula>NOT(ISERROR(SEARCH("2",M40)))</formula>
    </cfRule>
    <cfRule type="containsText" dxfId="1022" priority="14" operator="containsText" text="3">
      <formula>NOT(ISERROR(SEARCH("3",M40)))</formula>
    </cfRule>
    <cfRule type="containsText" dxfId="1021" priority="15" operator="containsText" text="2">
      <formula>NOT(ISERROR(SEARCH("2",M40)))</formula>
    </cfRule>
    <cfRule type="containsText" dxfId="1020" priority="16" operator="containsText" text="1">
      <formula>NOT(ISERROR(SEARCH("1",M40)))</formula>
    </cfRule>
  </conditionalFormatting>
  <conditionalFormatting sqref="N35">
    <cfRule type="containsText" dxfId="1019" priority="127" operator="containsText" text="2">
      <formula>NOT(ISERROR(SEARCH("2",N35)))</formula>
    </cfRule>
    <cfRule type="containsText" dxfId="1018" priority="129" operator="containsText" text="1">
      <formula>NOT(ISERROR(SEARCH("1",N35)))</formula>
    </cfRule>
  </conditionalFormatting>
  <conditionalFormatting sqref="O4:O26">
    <cfRule type="cellIs" dxfId="1017" priority="121" operator="lessThan">
      <formula>-1.2</formula>
    </cfRule>
    <cfRule type="cellIs" dxfId="1016" priority="122" operator="greaterThan">
      <formula>1.2</formula>
    </cfRule>
  </conditionalFormatting>
  <conditionalFormatting sqref="S35">
    <cfRule type="containsText" dxfId="1015" priority="119" operator="containsText" text="1%">
      <formula>NOT(ISERROR(SEARCH("1%",S35)))</formula>
    </cfRule>
    <cfRule type="cellIs" dxfId="1014" priority="120" operator="between">
      <formula>1</formula>
      <formula>2</formula>
    </cfRule>
  </conditionalFormatting>
  <conditionalFormatting sqref="S34:T34 V34">
    <cfRule type="cellIs" dxfId="1013" priority="113" operator="greaterThan">
      <formula>0</formula>
    </cfRule>
  </conditionalFormatting>
  <conditionalFormatting sqref="S35:T35">
    <cfRule type="containsText" dxfId="1012" priority="115" operator="containsText" text="2">
      <formula>NOT(ISERROR(SEARCH("2",S35)))</formula>
    </cfRule>
    <cfRule type="containsText" dxfId="1011" priority="117" operator="containsText" text="1">
      <formula>NOT(ISERROR(SEARCH("1",S35)))</formula>
    </cfRule>
  </conditionalFormatting>
  <conditionalFormatting sqref="U4:U26">
    <cfRule type="cellIs" dxfId="1010" priority="111" operator="greaterThan">
      <formula>1.2</formula>
    </cfRule>
  </conditionalFormatting>
  <conditionalFormatting sqref="U4:U27">
    <cfRule type="cellIs" dxfId="1009" priority="110" operator="lessThan">
      <formula>-1.2</formula>
    </cfRule>
  </conditionalFormatting>
  <conditionalFormatting sqref="V35">
    <cfRule type="containsText" dxfId="1008" priority="114" operator="containsText" text="2">
      <formula>NOT(ISERROR(SEARCH("2",V35)))</formula>
    </cfRule>
    <cfRule type="containsText" dxfId="1007" priority="116" operator="containsText" text="1">
      <formula>NOT(ISERROR(SEARCH("1",V35)))</formula>
    </cfRule>
  </conditionalFormatting>
  <conditionalFormatting sqref="W4:W26">
    <cfRule type="cellIs" dxfId="1006" priority="108" operator="lessThan">
      <formula>-1.2</formula>
    </cfRule>
    <cfRule type="cellIs" dxfId="1005" priority="109" operator="greaterThan">
      <formula>1.2</formula>
    </cfRule>
  </conditionalFormatting>
  <conditionalFormatting sqref="AA35">
    <cfRule type="containsText" dxfId="1004" priority="106" operator="containsText" text="1%">
      <formula>NOT(ISERROR(SEARCH("1%",AA35)))</formula>
    </cfRule>
    <cfRule type="cellIs" dxfId="1003" priority="107" operator="between">
      <formula>1</formula>
      <formula>2</formula>
    </cfRule>
  </conditionalFormatting>
  <conditionalFormatting sqref="AA34:AB34 AD34">
    <cfRule type="cellIs" dxfId="1002" priority="100" operator="greaterThan">
      <formula>0</formula>
    </cfRule>
  </conditionalFormatting>
  <conditionalFormatting sqref="AA35:AB35">
    <cfRule type="containsText" dxfId="1001" priority="102" operator="containsText" text="2">
      <formula>NOT(ISERROR(SEARCH("2",AA35)))</formula>
    </cfRule>
    <cfRule type="containsText" dxfId="1000" priority="104" operator="containsText" text="1">
      <formula>NOT(ISERROR(SEARCH("1",AA35)))</formula>
    </cfRule>
  </conditionalFormatting>
  <conditionalFormatting sqref="AC4:AC26">
    <cfRule type="cellIs" dxfId="999" priority="98" operator="greaterThan">
      <formula>1.2</formula>
    </cfRule>
  </conditionalFormatting>
  <conditionalFormatting sqref="AC4:AC27">
    <cfRule type="cellIs" dxfId="998" priority="97" operator="lessThan">
      <formula>-1.2</formula>
    </cfRule>
  </conditionalFormatting>
  <conditionalFormatting sqref="AD35">
    <cfRule type="containsText" dxfId="997" priority="101" operator="containsText" text="2">
      <formula>NOT(ISERROR(SEARCH("2",AD35)))</formula>
    </cfRule>
    <cfRule type="containsText" dxfId="996" priority="103" operator="containsText" text="1">
      <formula>NOT(ISERROR(SEARCH("1",AD35)))</formula>
    </cfRule>
  </conditionalFormatting>
  <conditionalFormatting sqref="AE4:AE26">
    <cfRule type="cellIs" dxfId="995" priority="95" operator="lessThan">
      <formula>-1.2</formula>
    </cfRule>
    <cfRule type="cellIs" dxfId="994" priority="96" operator="greaterThan">
      <formula>1.2</formula>
    </cfRule>
  </conditionalFormatting>
  <conditionalFormatting sqref="AI35">
    <cfRule type="containsText" dxfId="993" priority="93" operator="containsText" text="1%">
      <formula>NOT(ISERROR(SEARCH("1%",AI35)))</formula>
    </cfRule>
    <cfRule type="cellIs" dxfId="992" priority="94" operator="between">
      <formula>1</formula>
      <formula>2</formula>
    </cfRule>
  </conditionalFormatting>
  <conditionalFormatting sqref="AI34:AJ34 AL34">
    <cfRule type="cellIs" dxfId="991" priority="87" operator="greaterThan">
      <formula>0</formula>
    </cfRule>
  </conditionalFormatting>
  <conditionalFormatting sqref="AI35:AJ35">
    <cfRule type="containsText" dxfId="990" priority="89" operator="containsText" text="2">
      <formula>NOT(ISERROR(SEARCH("2",AI35)))</formula>
    </cfRule>
    <cfRule type="containsText" dxfId="989" priority="91" operator="containsText" text="1">
      <formula>NOT(ISERROR(SEARCH("1",AI35)))</formula>
    </cfRule>
  </conditionalFormatting>
  <conditionalFormatting sqref="AK4:AK26">
    <cfRule type="cellIs" dxfId="988" priority="85" operator="greaterThan">
      <formula>1.2</formula>
    </cfRule>
  </conditionalFormatting>
  <conditionalFormatting sqref="AK4:AK27">
    <cfRule type="cellIs" dxfId="987" priority="84" operator="lessThan">
      <formula>-1.2</formula>
    </cfRule>
  </conditionalFormatting>
  <conditionalFormatting sqref="AL35">
    <cfRule type="containsText" dxfId="986" priority="88" operator="containsText" text="2">
      <formula>NOT(ISERROR(SEARCH("2",AL35)))</formula>
    </cfRule>
    <cfRule type="containsText" dxfId="985" priority="90" operator="containsText" text="1">
      <formula>NOT(ISERROR(SEARCH("1",AL35)))</formula>
    </cfRule>
  </conditionalFormatting>
  <conditionalFormatting sqref="AM4:AM26">
    <cfRule type="cellIs" dxfId="984" priority="82" operator="lessThan">
      <formula>-1.2</formula>
    </cfRule>
    <cfRule type="cellIs" dxfId="983" priority="83" operator="greaterThan">
      <formula>1.2</formula>
    </cfRule>
  </conditionalFormatting>
  <conditionalFormatting sqref="AQ35">
    <cfRule type="containsText" dxfId="982" priority="80" operator="containsText" text="1%">
      <formula>NOT(ISERROR(SEARCH("1%",AQ35)))</formula>
    </cfRule>
    <cfRule type="cellIs" dxfId="981" priority="81" operator="between">
      <formula>1</formula>
      <formula>2</formula>
    </cfRule>
  </conditionalFormatting>
  <conditionalFormatting sqref="AQ34:AR34 AT34">
    <cfRule type="cellIs" dxfId="980" priority="74" operator="greaterThan">
      <formula>0</formula>
    </cfRule>
  </conditionalFormatting>
  <conditionalFormatting sqref="AQ35:AR35">
    <cfRule type="containsText" dxfId="979" priority="76" operator="containsText" text="2">
      <formula>NOT(ISERROR(SEARCH("2",AQ35)))</formula>
    </cfRule>
    <cfRule type="containsText" dxfId="978" priority="78" operator="containsText" text="1">
      <formula>NOT(ISERROR(SEARCH("1",AQ35)))</formula>
    </cfRule>
  </conditionalFormatting>
  <conditionalFormatting sqref="AS4:AS26">
    <cfRule type="cellIs" dxfId="977" priority="72" operator="greaterThan">
      <formula>1.2</formula>
    </cfRule>
  </conditionalFormatting>
  <conditionalFormatting sqref="AS4:AS27">
    <cfRule type="cellIs" dxfId="976" priority="71" operator="lessThan">
      <formula>-1.2</formula>
    </cfRule>
  </conditionalFormatting>
  <conditionalFormatting sqref="AT35">
    <cfRule type="containsText" dxfId="975" priority="75" operator="containsText" text="2">
      <formula>NOT(ISERROR(SEARCH("2",AT35)))</formula>
    </cfRule>
    <cfRule type="containsText" dxfId="974" priority="77" operator="containsText" text="1">
      <formula>NOT(ISERROR(SEARCH("1",AT35)))</formula>
    </cfRule>
  </conditionalFormatting>
  <conditionalFormatting sqref="AU4:AU26">
    <cfRule type="cellIs" dxfId="973" priority="69" operator="lessThan">
      <formula>-1.2</formula>
    </cfRule>
    <cfRule type="cellIs" dxfId="972" priority="70" operator="greaterThan">
      <formula>1.2</formula>
    </cfRule>
  </conditionalFormatting>
  <conditionalFormatting sqref="AY35">
    <cfRule type="containsText" dxfId="971" priority="67" operator="containsText" text="1%">
      <formula>NOT(ISERROR(SEARCH("1%",AY35)))</formula>
    </cfRule>
    <cfRule type="cellIs" dxfId="970" priority="68" operator="between">
      <formula>1</formula>
      <formula>2</formula>
    </cfRule>
  </conditionalFormatting>
  <conditionalFormatting sqref="AY34:AZ34 BB34">
    <cfRule type="cellIs" dxfId="969" priority="61" operator="greaterThan">
      <formula>0</formula>
    </cfRule>
  </conditionalFormatting>
  <conditionalFormatting sqref="AY35:AZ35">
    <cfRule type="containsText" dxfId="968" priority="63" operator="containsText" text="2">
      <formula>NOT(ISERROR(SEARCH("2",AY35)))</formula>
    </cfRule>
    <cfRule type="containsText" dxfId="967" priority="65" operator="containsText" text="1">
      <formula>NOT(ISERROR(SEARCH("1",AY35)))</formula>
    </cfRule>
  </conditionalFormatting>
  <conditionalFormatting sqref="BA4:BA26">
    <cfRule type="cellIs" dxfId="966" priority="59" operator="greaterThan">
      <formula>1.2</formula>
    </cfRule>
  </conditionalFormatting>
  <conditionalFormatting sqref="BA4:BA27">
    <cfRule type="cellIs" dxfId="965" priority="58" operator="lessThan">
      <formula>-1.2</formula>
    </cfRule>
  </conditionalFormatting>
  <conditionalFormatting sqref="BB35">
    <cfRule type="containsText" dxfId="964" priority="62" operator="containsText" text="2">
      <formula>NOT(ISERROR(SEARCH("2",BB35)))</formula>
    </cfRule>
    <cfRule type="containsText" dxfId="963" priority="64" operator="containsText" text="1">
      <formula>NOT(ISERROR(SEARCH("1",BB35)))</formula>
    </cfRule>
  </conditionalFormatting>
  <conditionalFormatting sqref="BC4:BC26">
    <cfRule type="cellIs" dxfId="962" priority="56" operator="lessThan">
      <formula>-1.2</formula>
    </cfRule>
    <cfRule type="cellIs" dxfId="961" priority="57" operator="greaterThan">
      <formula>1.2</formula>
    </cfRule>
  </conditionalFormatting>
  <conditionalFormatting sqref="BG35">
    <cfRule type="containsText" dxfId="960" priority="54" operator="containsText" text="1%">
      <formula>NOT(ISERROR(SEARCH("1%",BG35)))</formula>
    </cfRule>
    <cfRule type="cellIs" dxfId="959" priority="55" operator="between">
      <formula>1</formula>
      <formula>2</formula>
    </cfRule>
  </conditionalFormatting>
  <conditionalFormatting sqref="BG34:BH34 BJ34">
    <cfRule type="cellIs" dxfId="958" priority="48" operator="greaterThan">
      <formula>0</formula>
    </cfRule>
  </conditionalFormatting>
  <conditionalFormatting sqref="BG35:BH35">
    <cfRule type="containsText" dxfId="957" priority="50" operator="containsText" text="2">
      <formula>NOT(ISERROR(SEARCH("2",BG35)))</formula>
    </cfRule>
    <cfRule type="containsText" dxfId="956" priority="52" operator="containsText" text="1">
      <formula>NOT(ISERROR(SEARCH("1",BG35)))</formula>
    </cfRule>
  </conditionalFormatting>
  <conditionalFormatting sqref="BI4:BI26">
    <cfRule type="cellIs" dxfId="955" priority="46" operator="greaterThan">
      <formula>1.2</formula>
    </cfRule>
  </conditionalFormatting>
  <conditionalFormatting sqref="BI4:BI27">
    <cfRule type="cellIs" dxfId="954" priority="45" operator="lessThan">
      <formula>-1.2</formula>
    </cfRule>
  </conditionalFormatting>
  <conditionalFormatting sqref="BJ35">
    <cfRule type="containsText" dxfId="953" priority="49" operator="containsText" text="2">
      <formula>NOT(ISERROR(SEARCH("2",BJ35)))</formula>
    </cfRule>
    <cfRule type="containsText" dxfId="952" priority="51" operator="containsText" text="1">
      <formula>NOT(ISERROR(SEARCH("1",BJ35)))</formula>
    </cfRule>
  </conditionalFormatting>
  <conditionalFormatting sqref="BK4:BK26">
    <cfRule type="cellIs" dxfId="951" priority="43" operator="lessThan">
      <formula>-1.2</formula>
    </cfRule>
    <cfRule type="cellIs" dxfId="950" priority="44" operator="greaterThan">
      <formula>1.2</formula>
    </cfRule>
  </conditionalFormatting>
  <conditionalFormatting sqref="BO35">
    <cfRule type="containsText" dxfId="949" priority="41" operator="containsText" text="1%">
      <formula>NOT(ISERROR(SEARCH("1%",BO35)))</formula>
    </cfRule>
    <cfRule type="cellIs" dxfId="948" priority="42" operator="between">
      <formula>1</formula>
      <formula>2</formula>
    </cfRule>
  </conditionalFormatting>
  <conditionalFormatting sqref="BO34:BP34 BR34">
    <cfRule type="cellIs" dxfId="947" priority="35" operator="greaterThan">
      <formula>0</formula>
    </cfRule>
  </conditionalFormatting>
  <conditionalFormatting sqref="BO35:BP35">
    <cfRule type="containsText" dxfId="946" priority="37" operator="containsText" text="2">
      <formula>NOT(ISERROR(SEARCH("2",BO35)))</formula>
    </cfRule>
    <cfRule type="containsText" dxfId="945" priority="39" operator="containsText" text="1">
      <formula>NOT(ISERROR(SEARCH("1",BO35)))</formula>
    </cfRule>
  </conditionalFormatting>
  <conditionalFormatting sqref="BQ4:BQ26">
    <cfRule type="cellIs" dxfId="944" priority="33" operator="greaterThan">
      <formula>1.2</formula>
    </cfRule>
  </conditionalFormatting>
  <conditionalFormatting sqref="BQ4:BQ27">
    <cfRule type="cellIs" dxfId="943" priority="32" operator="lessThan">
      <formula>-1.2</formula>
    </cfRule>
  </conditionalFormatting>
  <conditionalFormatting sqref="BR35">
    <cfRule type="containsText" dxfId="942" priority="36" operator="containsText" text="2">
      <formula>NOT(ISERROR(SEARCH("2",BR35)))</formula>
    </cfRule>
    <cfRule type="containsText" dxfId="941" priority="38" operator="containsText" text="1">
      <formula>NOT(ISERROR(SEARCH("1",BR35)))</formula>
    </cfRule>
  </conditionalFormatting>
  <conditionalFormatting sqref="BS4:BS26">
    <cfRule type="cellIs" dxfId="940" priority="30" operator="lessThan">
      <formula>-1.2</formula>
    </cfRule>
    <cfRule type="cellIs" dxfId="939" priority="31" operator="greaterThan">
      <formula>1.2</formula>
    </cfRule>
  </conditionalFormatting>
  <conditionalFormatting sqref="BW35">
    <cfRule type="containsText" dxfId="938" priority="28" operator="containsText" text="1%">
      <formula>NOT(ISERROR(SEARCH("1%",BW35)))</formula>
    </cfRule>
    <cfRule type="cellIs" dxfId="937" priority="29" operator="between">
      <formula>1</formula>
      <formula>2</formula>
    </cfRule>
  </conditionalFormatting>
  <conditionalFormatting sqref="BW34:BX34 BZ34">
    <cfRule type="cellIs" dxfId="936" priority="22" operator="greaterThan">
      <formula>0</formula>
    </cfRule>
  </conditionalFormatting>
  <conditionalFormatting sqref="BW35:BX35">
    <cfRule type="containsText" dxfId="935" priority="24" operator="containsText" text="2">
      <formula>NOT(ISERROR(SEARCH("2",BW35)))</formula>
    </cfRule>
    <cfRule type="containsText" dxfId="934" priority="26" operator="containsText" text="1">
      <formula>NOT(ISERROR(SEARCH("1",BW35)))</formula>
    </cfRule>
  </conditionalFormatting>
  <conditionalFormatting sqref="BY4:BY26">
    <cfRule type="cellIs" dxfId="933" priority="20" operator="greaterThan">
      <formula>1.2</formula>
    </cfRule>
  </conditionalFormatting>
  <conditionalFormatting sqref="BY4:BY27">
    <cfRule type="cellIs" dxfId="932" priority="19" operator="lessThan">
      <formula>-1.2</formula>
    </cfRule>
  </conditionalFormatting>
  <conditionalFormatting sqref="BZ35">
    <cfRule type="containsText" dxfId="931" priority="23" operator="containsText" text="2">
      <formula>NOT(ISERROR(SEARCH("2",BZ35)))</formula>
    </cfRule>
    <cfRule type="containsText" dxfId="930" priority="25" operator="containsText" text="1">
      <formula>NOT(ISERROR(SEARCH("1",BZ35)))</formula>
    </cfRule>
  </conditionalFormatting>
  <conditionalFormatting sqref="CA4:CA26">
    <cfRule type="cellIs" dxfId="929" priority="17" operator="lessThan">
      <formula>-1.2</formula>
    </cfRule>
    <cfRule type="cellIs" dxfId="928" priority="18" operator="greaterThan">
      <formula>1.2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22221-7791-7941-BFB8-46152C25DC9B}">
  <dimension ref="A1:CA47"/>
  <sheetViews>
    <sheetView workbookViewId="0">
      <selection activeCell="X36" sqref="X36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34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5">
        <v>1</v>
      </c>
      <c r="Z4" s="26">
        <v>1</v>
      </c>
      <c r="AA4" s="27"/>
      <c r="AB4" s="28"/>
      <c r="AC4" s="29">
        <v>0</v>
      </c>
      <c r="AD4" s="30"/>
      <c r="AE4" s="29">
        <v>0</v>
      </c>
      <c r="AG4" s="25">
        <v>1</v>
      </c>
      <c r="AH4" s="26">
        <v>1</v>
      </c>
      <c r="AI4" s="27"/>
      <c r="AJ4" s="28"/>
      <c r="AK4" s="29">
        <v>0</v>
      </c>
      <c r="AL4" s="30"/>
      <c r="AM4" s="29">
        <v>0</v>
      </c>
      <c r="AO4" s="25">
        <v>1</v>
      </c>
      <c r="AP4" s="26">
        <v>1</v>
      </c>
      <c r="AQ4" s="27"/>
      <c r="AR4" s="28"/>
      <c r="AS4" s="29">
        <v>0</v>
      </c>
      <c r="AT4" s="30"/>
      <c r="AU4" s="29">
        <v>0</v>
      </c>
      <c r="AW4" s="25">
        <v>1</v>
      </c>
      <c r="AX4" s="26">
        <v>1</v>
      </c>
      <c r="AY4" s="27"/>
      <c r="AZ4" s="28"/>
      <c r="BA4" s="29">
        <v>0</v>
      </c>
      <c r="BB4" s="30"/>
      <c r="BC4" s="29">
        <v>0</v>
      </c>
      <c r="BE4" s="25">
        <v>1</v>
      </c>
      <c r="BF4" s="26">
        <v>1</v>
      </c>
      <c r="BG4" s="27"/>
      <c r="BH4" s="28"/>
      <c r="BI4" s="29">
        <v>0</v>
      </c>
      <c r="BJ4" s="30"/>
      <c r="BK4" s="29">
        <v>0</v>
      </c>
      <c r="BM4" s="25">
        <v>1</v>
      </c>
      <c r="BN4" s="26">
        <v>1</v>
      </c>
      <c r="BO4" s="27"/>
      <c r="BP4" s="28"/>
      <c r="BQ4" s="29">
        <v>0</v>
      </c>
      <c r="BR4" s="30"/>
      <c r="BS4" s="29">
        <v>0</v>
      </c>
      <c r="BU4" s="25">
        <v>1</v>
      </c>
      <c r="BV4" s="26">
        <v>1</v>
      </c>
      <c r="BW4" s="27"/>
      <c r="BX4" s="28"/>
      <c r="BY4" s="29">
        <v>0</v>
      </c>
      <c r="BZ4" s="30"/>
      <c r="CA4" s="29"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1" si="0">C5-D5</f>
        <v>0</v>
      </c>
      <c r="F5" s="14"/>
      <c r="G5" s="5">
        <f t="shared" ref="G5:G31" si="1">C5-F5</f>
        <v>0</v>
      </c>
      <c r="I5" s="2">
        <v>2</v>
      </c>
      <c r="J5" s="1">
        <v>1</v>
      </c>
      <c r="K5" s="9"/>
      <c r="L5" s="11"/>
      <c r="M5" s="5">
        <f t="shared" ref="M5:M24" si="2">K5-L5</f>
        <v>0</v>
      </c>
      <c r="N5" s="14"/>
      <c r="O5" s="5">
        <f t="shared" ref="O5:O24" si="3">K5-N5</f>
        <v>0</v>
      </c>
      <c r="Q5" s="2">
        <v>2</v>
      </c>
      <c r="R5" s="1">
        <v>1</v>
      </c>
      <c r="S5" s="9"/>
      <c r="T5" s="11"/>
      <c r="U5" s="5">
        <f t="shared" ref="U5:U24" si="4">S5-T5</f>
        <v>0</v>
      </c>
      <c r="V5" s="14"/>
      <c r="W5" s="5">
        <f t="shared" ref="W5:W24" si="5">S5-V5</f>
        <v>0</v>
      </c>
      <c r="Y5" s="31">
        <v>2</v>
      </c>
      <c r="Z5" s="32">
        <v>1</v>
      </c>
      <c r="AA5" s="33"/>
      <c r="AB5" s="34"/>
      <c r="AC5" s="35">
        <v>0</v>
      </c>
      <c r="AD5" s="36"/>
      <c r="AE5" s="35">
        <v>0</v>
      </c>
      <c r="AG5" s="31">
        <v>2</v>
      </c>
      <c r="AH5" s="32">
        <v>1</v>
      </c>
      <c r="AI5" s="33"/>
      <c r="AJ5" s="34"/>
      <c r="AK5" s="35">
        <v>0</v>
      </c>
      <c r="AL5" s="36"/>
      <c r="AM5" s="35">
        <v>0</v>
      </c>
      <c r="AO5" s="31">
        <v>2</v>
      </c>
      <c r="AP5" s="32">
        <v>1</v>
      </c>
      <c r="AQ5" s="33"/>
      <c r="AR5" s="34"/>
      <c r="AS5" s="35">
        <v>0</v>
      </c>
      <c r="AT5" s="36"/>
      <c r="AU5" s="35">
        <v>0</v>
      </c>
      <c r="AW5" s="31">
        <v>2</v>
      </c>
      <c r="AX5" s="32">
        <v>1</v>
      </c>
      <c r="AY5" s="33"/>
      <c r="AZ5" s="34"/>
      <c r="BA5" s="35">
        <v>0</v>
      </c>
      <c r="BB5" s="36"/>
      <c r="BC5" s="35">
        <v>0</v>
      </c>
      <c r="BE5" s="31">
        <v>2</v>
      </c>
      <c r="BF5" s="32">
        <v>1</v>
      </c>
      <c r="BG5" s="33"/>
      <c r="BH5" s="34"/>
      <c r="BI5" s="35">
        <v>0</v>
      </c>
      <c r="BJ5" s="36"/>
      <c r="BK5" s="35">
        <v>0</v>
      </c>
      <c r="BM5" s="31">
        <v>2</v>
      </c>
      <c r="BN5" s="32">
        <v>1</v>
      </c>
      <c r="BO5" s="33"/>
      <c r="BP5" s="34"/>
      <c r="BQ5" s="35">
        <v>0</v>
      </c>
      <c r="BR5" s="36"/>
      <c r="BS5" s="35">
        <v>0</v>
      </c>
      <c r="BU5" s="31">
        <v>2</v>
      </c>
      <c r="BV5" s="32">
        <v>1</v>
      </c>
      <c r="BW5" s="33"/>
      <c r="BX5" s="34"/>
      <c r="BY5" s="35">
        <v>0</v>
      </c>
      <c r="BZ5" s="36"/>
      <c r="CA5" s="35"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31">
        <v>3</v>
      </c>
      <c r="Z6" s="32">
        <v>1</v>
      </c>
      <c r="AA6" s="33"/>
      <c r="AB6" s="34"/>
      <c r="AC6" s="35">
        <v>0</v>
      </c>
      <c r="AD6" s="36"/>
      <c r="AE6" s="35">
        <v>0</v>
      </c>
      <c r="AG6" s="31">
        <v>3</v>
      </c>
      <c r="AH6" s="32">
        <v>1</v>
      </c>
      <c r="AI6" s="33"/>
      <c r="AJ6" s="34"/>
      <c r="AK6" s="35">
        <v>0</v>
      </c>
      <c r="AL6" s="36"/>
      <c r="AM6" s="35">
        <v>0</v>
      </c>
      <c r="AO6" s="31">
        <v>3</v>
      </c>
      <c r="AP6" s="32">
        <v>1</v>
      </c>
      <c r="AQ6" s="33"/>
      <c r="AR6" s="34"/>
      <c r="AS6" s="35">
        <v>0</v>
      </c>
      <c r="AT6" s="36"/>
      <c r="AU6" s="35">
        <v>0</v>
      </c>
      <c r="AW6" s="31">
        <v>3</v>
      </c>
      <c r="AX6" s="32">
        <v>1</v>
      </c>
      <c r="AY6" s="33"/>
      <c r="AZ6" s="34"/>
      <c r="BA6" s="35">
        <v>0</v>
      </c>
      <c r="BB6" s="36"/>
      <c r="BC6" s="35">
        <v>0</v>
      </c>
      <c r="BE6" s="31">
        <v>3</v>
      </c>
      <c r="BF6" s="32">
        <v>1</v>
      </c>
      <c r="BG6" s="33"/>
      <c r="BH6" s="34"/>
      <c r="BI6" s="35">
        <v>0</v>
      </c>
      <c r="BJ6" s="36"/>
      <c r="BK6" s="35">
        <v>0</v>
      </c>
      <c r="BM6" s="31">
        <v>3</v>
      </c>
      <c r="BN6" s="32">
        <v>1</v>
      </c>
      <c r="BO6" s="33"/>
      <c r="BP6" s="34"/>
      <c r="BQ6" s="35">
        <v>0</v>
      </c>
      <c r="BR6" s="36"/>
      <c r="BS6" s="35">
        <v>0</v>
      </c>
      <c r="BU6" s="31">
        <v>3</v>
      </c>
      <c r="BV6" s="32">
        <v>1</v>
      </c>
      <c r="BW6" s="33"/>
      <c r="BX6" s="34"/>
      <c r="BY6" s="35">
        <v>0</v>
      </c>
      <c r="BZ6" s="36"/>
      <c r="CA6" s="35"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31">
        <v>4</v>
      </c>
      <c r="Z7" s="32">
        <v>1</v>
      </c>
      <c r="AA7" s="33"/>
      <c r="AB7" s="34"/>
      <c r="AC7" s="35">
        <v>0</v>
      </c>
      <c r="AD7" s="36"/>
      <c r="AE7" s="35">
        <v>0</v>
      </c>
      <c r="AG7" s="31">
        <v>4</v>
      </c>
      <c r="AH7" s="32">
        <v>1</v>
      </c>
      <c r="AI7" s="33"/>
      <c r="AJ7" s="34"/>
      <c r="AK7" s="35">
        <v>0</v>
      </c>
      <c r="AL7" s="36"/>
      <c r="AM7" s="35">
        <v>0</v>
      </c>
      <c r="AO7" s="31">
        <v>4</v>
      </c>
      <c r="AP7" s="32">
        <v>1</v>
      </c>
      <c r="AQ7" s="33"/>
      <c r="AR7" s="34"/>
      <c r="AS7" s="35">
        <v>0</v>
      </c>
      <c r="AT7" s="36"/>
      <c r="AU7" s="35">
        <v>0</v>
      </c>
      <c r="AW7" s="31">
        <v>4</v>
      </c>
      <c r="AX7" s="32">
        <v>1</v>
      </c>
      <c r="AY7" s="33"/>
      <c r="AZ7" s="34"/>
      <c r="BA7" s="35">
        <v>0</v>
      </c>
      <c r="BB7" s="36"/>
      <c r="BC7" s="35">
        <v>0</v>
      </c>
      <c r="BE7" s="31">
        <v>4</v>
      </c>
      <c r="BF7" s="32">
        <v>1</v>
      </c>
      <c r="BG7" s="33"/>
      <c r="BH7" s="34"/>
      <c r="BI7" s="35">
        <v>0</v>
      </c>
      <c r="BJ7" s="36"/>
      <c r="BK7" s="35">
        <v>0</v>
      </c>
      <c r="BM7" s="31">
        <v>4</v>
      </c>
      <c r="BN7" s="32">
        <v>1</v>
      </c>
      <c r="BO7" s="33"/>
      <c r="BP7" s="34"/>
      <c r="BQ7" s="35">
        <v>0</v>
      </c>
      <c r="BR7" s="36"/>
      <c r="BS7" s="35">
        <v>0</v>
      </c>
      <c r="BU7" s="31">
        <v>4</v>
      </c>
      <c r="BV7" s="32">
        <v>1</v>
      </c>
      <c r="BW7" s="33"/>
      <c r="BX7" s="34"/>
      <c r="BY7" s="35">
        <v>0</v>
      </c>
      <c r="BZ7" s="36"/>
      <c r="CA7" s="35"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31">
        <v>5</v>
      </c>
      <c r="Z8" s="32">
        <v>1</v>
      </c>
      <c r="AA8" s="33"/>
      <c r="AB8" s="34"/>
      <c r="AC8" s="35">
        <v>0</v>
      </c>
      <c r="AD8" s="36"/>
      <c r="AE8" s="35">
        <v>0</v>
      </c>
      <c r="AG8" s="31">
        <v>5</v>
      </c>
      <c r="AH8" s="32">
        <v>1</v>
      </c>
      <c r="AI8" s="33"/>
      <c r="AJ8" s="34"/>
      <c r="AK8" s="35">
        <v>0</v>
      </c>
      <c r="AL8" s="36"/>
      <c r="AM8" s="35">
        <v>0</v>
      </c>
      <c r="AO8" s="31">
        <v>5</v>
      </c>
      <c r="AP8" s="32">
        <v>1</v>
      </c>
      <c r="AQ8" s="33"/>
      <c r="AR8" s="34"/>
      <c r="AS8" s="35">
        <v>0</v>
      </c>
      <c r="AT8" s="36"/>
      <c r="AU8" s="35">
        <v>0</v>
      </c>
      <c r="AW8" s="31">
        <v>5</v>
      </c>
      <c r="AX8" s="32">
        <v>1</v>
      </c>
      <c r="AY8" s="33"/>
      <c r="AZ8" s="34"/>
      <c r="BA8" s="35">
        <v>0</v>
      </c>
      <c r="BB8" s="36"/>
      <c r="BC8" s="35">
        <v>0</v>
      </c>
      <c r="BE8" s="31">
        <v>5</v>
      </c>
      <c r="BF8" s="32">
        <v>1</v>
      </c>
      <c r="BG8" s="33"/>
      <c r="BH8" s="34"/>
      <c r="BI8" s="35">
        <v>0</v>
      </c>
      <c r="BJ8" s="36"/>
      <c r="BK8" s="35">
        <v>0</v>
      </c>
      <c r="BM8" s="31">
        <v>5</v>
      </c>
      <c r="BN8" s="32">
        <v>1</v>
      </c>
      <c r="BO8" s="33"/>
      <c r="BP8" s="34"/>
      <c r="BQ8" s="35">
        <v>0</v>
      </c>
      <c r="BR8" s="36"/>
      <c r="BS8" s="35">
        <v>0</v>
      </c>
      <c r="BU8" s="31">
        <v>5</v>
      </c>
      <c r="BV8" s="32">
        <v>1</v>
      </c>
      <c r="BW8" s="33"/>
      <c r="BX8" s="34"/>
      <c r="BY8" s="35">
        <v>0</v>
      </c>
      <c r="BZ8" s="36"/>
      <c r="CA8" s="35"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31">
        <v>6</v>
      </c>
      <c r="Z9" s="32">
        <v>1</v>
      </c>
      <c r="AA9" s="33"/>
      <c r="AB9" s="34"/>
      <c r="AC9" s="35">
        <v>0</v>
      </c>
      <c r="AD9" s="36"/>
      <c r="AE9" s="35">
        <v>0</v>
      </c>
      <c r="AG9" s="31">
        <v>6</v>
      </c>
      <c r="AH9" s="32">
        <v>1</v>
      </c>
      <c r="AI9" s="33"/>
      <c r="AJ9" s="34"/>
      <c r="AK9" s="35">
        <v>0</v>
      </c>
      <c r="AL9" s="36"/>
      <c r="AM9" s="35">
        <v>0</v>
      </c>
      <c r="AO9" s="31">
        <v>6</v>
      </c>
      <c r="AP9" s="32">
        <v>1</v>
      </c>
      <c r="AQ9" s="33"/>
      <c r="AR9" s="34"/>
      <c r="AS9" s="35">
        <v>0</v>
      </c>
      <c r="AT9" s="36"/>
      <c r="AU9" s="35">
        <v>0</v>
      </c>
      <c r="AW9" s="31">
        <v>6</v>
      </c>
      <c r="AX9" s="32">
        <v>1</v>
      </c>
      <c r="AY9" s="33"/>
      <c r="AZ9" s="34"/>
      <c r="BA9" s="35">
        <v>0</v>
      </c>
      <c r="BB9" s="36"/>
      <c r="BC9" s="35">
        <v>0</v>
      </c>
      <c r="BE9" s="31">
        <v>6</v>
      </c>
      <c r="BF9" s="32">
        <v>1</v>
      </c>
      <c r="BG9" s="33"/>
      <c r="BH9" s="34"/>
      <c r="BI9" s="35">
        <v>0</v>
      </c>
      <c r="BJ9" s="36"/>
      <c r="BK9" s="35">
        <v>0</v>
      </c>
      <c r="BM9" s="31">
        <v>6</v>
      </c>
      <c r="BN9" s="32">
        <v>1</v>
      </c>
      <c r="BO9" s="33"/>
      <c r="BP9" s="34"/>
      <c r="BQ9" s="35">
        <v>0</v>
      </c>
      <c r="BR9" s="36"/>
      <c r="BS9" s="35">
        <v>0</v>
      </c>
      <c r="BU9" s="31">
        <v>6</v>
      </c>
      <c r="BV9" s="32">
        <v>1</v>
      </c>
      <c r="BW9" s="33"/>
      <c r="BX9" s="34"/>
      <c r="BY9" s="35">
        <v>0</v>
      </c>
      <c r="BZ9" s="36"/>
      <c r="CA9" s="35"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31">
        <v>7</v>
      </c>
      <c r="Z10" s="32">
        <v>1</v>
      </c>
      <c r="AA10" s="33"/>
      <c r="AB10" s="34"/>
      <c r="AC10" s="35">
        <v>0</v>
      </c>
      <c r="AD10" s="36"/>
      <c r="AE10" s="35">
        <v>0</v>
      </c>
      <c r="AG10" s="31">
        <v>7</v>
      </c>
      <c r="AH10" s="32">
        <v>1</v>
      </c>
      <c r="AI10" s="33"/>
      <c r="AJ10" s="34"/>
      <c r="AK10" s="35">
        <v>0</v>
      </c>
      <c r="AL10" s="36"/>
      <c r="AM10" s="35">
        <v>0</v>
      </c>
      <c r="AO10" s="31">
        <v>7</v>
      </c>
      <c r="AP10" s="32">
        <v>1</v>
      </c>
      <c r="AQ10" s="33"/>
      <c r="AR10" s="34"/>
      <c r="AS10" s="35">
        <v>0</v>
      </c>
      <c r="AT10" s="36"/>
      <c r="AU10" s="35">
        <v>0</v>
      </c>
      <c r="AW10" s="31">
        <v>7</v>
      </c>
      <c r="AX10" s="32">
        <v>1</v>
      </c>
      <c r="AY10" s="33"/>
      <c r="AZ10" s="34"/>
      <c r="BA10" s="35">
        <v>0</v>
      </c>
      <c r="BB10" s="36"/>
      <c r="BC10" s="35">
        <v>0</v>
      </c>
      <c r="BE10" s="31">
        <v>7</v>
      </c>
      <c r="BF10" s="32">
        <v>1</v>
      </c>
      <c r="BG10" s="33"/>
      <c r="BH10" s="34"/>
      <c r="BI10" s="35">
        <v>0</v>
      </c>
      <c r="BJ10" s="36"/>
      <c r="BK10" s="35">
        <v>0</v>
      </c>
      <c r="BM10" s="31">
        <v>7</v>
      </c>
      <c r="BN10" s="32">
        <v>1</v>
      </c>
      <c r="BO10" s="33"/>
      <c r="BP10" s="34"/>
      <c r="BQ10" s="35">
        <v>0</v>
      </c>
      <c r="BR10" s="36"/>
      <c r="BS10" s="35">
        <v>0</v>
      </c>
      <c r="BU10" s="31">
        <v>7</v>
      </c>
      <c r="BV10" s="32">
        <v>1</v>
      </c>
      <c r="BW10" s="33"/>
      <c r="BX10" s="34"/>
      <c r="BY10" s="35">
        <v>0</v>
      </c>
      <c r="BZ10" s="36"/>
      <c r="CA10" s="35"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31">
        <v>8</v>
      </c>
      <c r="Z11" s="32">
        <v>1</v>
      </c>
      <c r="AA11" s="33"/>
      <c r="AB11" s="34"/>
      <c r="AC11" s="35">
        <v>0</v>
      </c>
      <c r="AD11" s="36"/>
      <c r="AE11" s="35">
        <v>0</v>
      </c>
      <c r="AG11" s="31">
        <v>8</v>
      </c>
      <c r="AH11" s="32">
        <v>1</v>
      </c>
      <c r="AI11" s="33"/>
      <c r="AJ11" s="34"/>
      <c r="AK11" s="35">
        <v>0</v>
      </c>
      <c r="AL11" s="36"/>
      <c r="AM11" s="35">
        <v>0</v>
      </c>
      <c r="AO11" s="31">
        <v>8</v>
      </c>
      <c r="AP11" s="32">
        <v>1</v>
      </c>
      <c r="AQ11" s="33"/>
      <c r="AR11" s="34"/>
      <c r="AS11" s="35">
        <v>0</v>
      </c>
      <c r="AT11" s="36"/>
      <c r="AU11" s="35">
        <v>0</v>
      </c>
      <c r="AW11" s="31">
        <v>8</v>
      </c>
      <c r="AX11" s="32">
        <v>1</v>
      </c>
      <c r="AY11" s="33"/>
      <c r="AZ11" s="34"/>
      <c r="BA11" s="35">
        <v>0</v>
      </c>
      <c r="BB11" s="36"/>
      <c r="BC11" s="35">
        <v>0</v>
      </c>
      <c r="BE11" s="31">
        <v>8</v>
      </c>
      <c r="BF11" s="32">
        <v>1</v>
      </c>
      <c r="BG11" s="33"/>
      <c r="BH11" s="34"/>
      <c r="BI11" s="35">
        <v>0</v>
      </c>
      <c r="BJ11" s="36"/>
      <c r="BK11" s="35">
        <v>0</v>
      </c>
      <c r="BM11" s="31">
        <v>8</v>
      </c>
      <c r="BN11" s="32">
        <v>1</v>
      </c>
      <c r="BO11" s="33"/>
      <c r="BP11" s="34"/>
      <c r="BQ11" s="35">
        <v>0</v>
      </c>
      <c r="BR11" s="36"/>
      <c r="BS11" s="35">
        <v>0</v>
      </c>
      <c r="BU11" s="31">
        <v>8</v>
      </c>
      <c r="BV11" s="32">
        <v>1</v>
      </c>
      <c r="BW11" s="33"/>
      <c r="BX11" s="34"/>
      <c r="BY11" s="35">
        <v>0</v>
      </c>
      <c r="BZ11" s="36"/>
      <c r="CA11" s="35"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31">
        <v>9</v>
      </c>
      <c r="Z12" s="32">
        <v>1</v>
      </c>
      <c r="AA12" s="33"/>
      <c r="AB12" s="34"/>
      <c r="AC12" s="35">
        <v>0</v>
      </c>
      <c r="AD12" s="36"/>
      <c r="AE12" s="35">
        <v>0</v>
      </c>
      <c r="AG12" s="31">
        <v>9</v>
      </c>
      <c r="AH12" s="32">
        <v>1</v>
      </c>
      <c r="AI12" s="33"/>
      <c r="AJ12" s="34"/>
      <c r="AK12" s="35">
        <v>0</v>
      </c>
      <c r="AL12" s="36"/>
      <c r="AM12" s="35">
        <v>0</v>
      </c>
      <c r="AO12" s="31">
        <v>9</v>
      </c>
      <c r="AP12" s="32">
        <v>1</v>
      </c>
      <c r="AQ12" s="33"/>
      <c r="AR12" s="34"/>
      <c r="AS12" s="35">
        <v>0</v>
      </c>
      <c r="AT12" s="36"/>
      <c r="AU12" s="35">
        <v>0</v>
      </c>
      <c r="AW12" s="31">
        <v>9</v>
      </c>
      <c r="AX12" s="32">
        <v>1</v>
      </c>
      <c r="AY12" s="33"/>
      <c r="AZ12" s="34"/>
      <c r="BA12" s="35">
        <v>0</v>
      </c>
      <c r="BB12" s="36"/>
      <c r="BC12" s="35">
        <v>0</v>
      </c>
      <c r="BE12" s="31">
        <v>9</v>
      </c>
      <c r="BF12" s="32">
        <v>1</v>
      </c>
      <c r="BG12" s="33"/>
      <c r="BH12" s="34"/>
      <c r="BI12" s="35">
        <v>0</v>
      </c>
      <c r="BJ12" s="36"/>
      <c r="BK12" s="35">
        <v>0</v>
      </c>
      <c r="BM12" s="31">
        <v>9</v>
      </c>
      <c r="BN12" s="32">
        <v>1</v>
      </c>
      <c r="BO12" s="33"/>
      <c r="BP12" s="34"/>
      <c r="BQ12" s="35">
        <v>0</v>
      </c>
      <c r="BR12" s="36"/>
      <c r="BS12" s="35">
        <v>0</v>
      </c>
      <c r="BU12" s="31">
        <v>9</v>
      </c>
      <c r="BV12" s="32">
        <v>1</v>
      </c>
      <c r="BW12" s="33"/>
      <c r="BX12" s="34"/>
      <c r="BY12" s="35">
        <v>0</v>
      </c>
      <c r="BZ12" s="36"/>
      <c r="CA12" s="35">
        <v>0</v>
      </c>
    </row>
    <row r="13" spans="1:79" ht="19" x14ac:dyDescent="0.2">
      <c r="A13" s="2">
        <v>10</v>
      </c>
      <c r="B13" s="1">
        <v>2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2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2</v>
      </c>
      <c r="S13" s="9"/>
      <c r="T13" s="11"/>
      <c r="U13" s="5">
        <f t="shared" si="4"/>
        <v>0</v>
      </c>
      <c r="V13" s="14"/>
      <c r="W13" s="5">
        <f t="shared" si="5"/>
        <v>0</v>
      </c>
      <c r="Y13" s="31">
        <v>10</v>
      </c>
      <c r="Z13" s="32">
        <v>2</v>
      </c>
      <c r="AA13" s="33"/>
      <c r="AB13" s="34"/>
      <c r="AC13" s="35">
        <v>0</v>
      </c>
      <c r="AD13" s="36"/>
      <c r="AE13" s="35">
        <v>0</v>
      </c>
      <c r="AG13" s="31">
        <v>10</v>
      </c>
      <c r="AH13" s="32">
        <v>2</v>
      </c>
      <c r="AI13" s="33"/>
      <c r="AJ13" s="34"/>
      <c r="AK13" s="35">
        <v>0</v>
      </c>
      <c r="AL13" s="36"/>
      <c r="AM13" s="35">
        <v>0</v>
      </c>
      <c r="AO13" s="31">
        <v>10</v>
      </c>
      <c r="AP13" s="32">
        <v>2</v>
      </c>
      <c r="AQ13" s="33"/>
      <c r="AR13" s="34"/>
      <c r="AS13" s="35">
        <v>0</v>
      </c>
      <c r="AT13" s="36"/>
      <c r="AU13" s="35">
        <v>0</v>
      </c>
      <c r="AW13" s="31">
        <v>10</v>
      </c>
      <c r="AX13" s="32">
        <v>2</v>
      </c>
      <c r="AY13" s="33"/>
      <c r="AZ13" s="34"/>
      <c r="BA13" s="35">
        <v>0</v>
      </c>
      <c r="BB13" s="36"/>
      <c r="BC13" s="35">
        <v>0</v>
      </c>
      <c r="BE13" s="31">
        <v>10</v>
      </c>
      <c r="BF13" s="32">
        <v>2</v>
      </c>
      <c r="BG13" s="33"/>
      <c r="BH13" s="34"/>
      <c r="BI13" s="35">
        <v>0</v>
      </c>
      <c r="BJ13" s="36"/>
      <c r="BK13" s="35">
        <v>0</v>
      </c>
      <c r="BM13" s="31">
        <v>10</v>
      </c>
      <c r="BN13" s="32">
        <v>2</v>
      </c>
      <c r="BO13" s="33"/>
      <c r="BP13" s="34"/>
      <c r="BQ13" s="35">
        <v>0</v>
      </c>
      <c r="BR13" s="36"/>
      <c r="BS13" s="35">
        <v>0</v>
      </c>
      <c r="BU13" s="31">
        <v>10</v>
      </c>
      <c r="BV13" s="32">
        <v>2</v>
      </c>
      <c r="BW13" s="33"/>
      <c r="BX13" s="34"/>
      <c r="BY13" s="35">
        <v>0</v>
      </c>
      <c r="BZ13" s="36"/>
      <c r="CA13" s="35"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31">
        <v>11</v>
      </c>
      <c r="Z14" s="32">
        <v>1</v>
      </c>
      <c r="AA14" s="33"/>
      <c r="AB14" s="34"/>
      <c r="AC14" s="35">
        <v>0</v>
      </c>
      <c r="AD14" s="36"/>
      <c r="AE14" s="35">
        <v>0</v>
      </c>
      <c r="AG14" s="31">
        <v>11</v>
      </c>
      <c r="AH14" s="32">
        <v>1</v>
      </c>
      <c r="AI14" s="33"/>
      <c r="AJ14" s="34"/>
      <c r="AK14" s="35">
        <v>0</v>
      </c>
      <c r="AL14" s="36"/>
      <c r="AM14" s="35">
        <v>0</v>
      </c>
      <c r="AO14" s="31">
        <v>11</v>
      </c>
      <c r="AP14" s="32">
        <v>1</v>
      </c>
      <c r="AQ14" s="33"/>
      <c r="AR14" s="34"/>
      <c r="AS14" s="35">
        <v>0</v>
      </c>
      <c r="AT14" s="36"/>
      <c r="AU14" s="35">
        <v>0</v>
      </c>
      <c r="AW14" s="31">
        <v>11</v>
      </c>
      <c r="AX14" s="32">
        <v>1</v>
      </c>
      <c r="AY14" s="33"/>
      <c r="AZ14" s="34"/>
      <c r="BA14" s="35">
        <v>0</v>
      </c>
      <c r="BB14" s="36"/>
      <c r="BC14" s="35">
        <v>0</v>
      </c>
      <c r="BE14" s="31">
        <v>11</v>
      </c>
      <c r="BF14" s="32">
        <v>1</v>
      </c>
      <c r="BG14" s="33"/>
      <c r="BH14" s="34"/>
      <c r="BI14" s="35">
        <v>0</v>
      </c>
      <c r="BJ14" s="36"/>
      <c r="BK14" s="35">
        <v>0</v>
      </c>
      <c r="BM14" s="31">
        <v>11</v>
      </c>
      <c r="BN14" s="32">
        <v>1</v>
      </c>
      <c r="BO14" s="33"/>
      <c r="BP14" s="34"/>
      <c r="BQ14" s="35">
        <v>0</v>
      </c>
      <c r="BR14" s="36"/>
      <c r="BS14" s="35">
        <v>0</v>
      </c>
      <c r="BU14" s="31">
        <v>11</v>
      </c>
      <c r="BV14" s="32">
        <v>1</v>
      </c>
      <c r="BW14" s="33"/>
      <c r="BX14" s="34"/>
      <c r="BY14" s="35">
        <v>0</v>
      </c>
      <c r="BZ14" s="36"/>
      <c r="CA14" s="35"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31">
        <v>12</v>
      </c>
      <c r="Z15" s="32">
        <v>1</v>
      </c>
      <c r="AA15" s="33"/>
      <c r="AB15" s="34"/>
      <c r="AC15" s="35">
        <v>0</v>
      </c>
      <c r="AD15" s="36"/>
      <c r="AE15" s="35">
        <v>0</v>
      </c>
      <c r="AG15" s="31">
        <v>12</v>
      </c>
      <c r="AH15" s="32">
        <v>1</v>
      </c>
      <c r="AI15" s="33"/>
      <c r="AJ15" s="34"/>
      <c r="AK15" s="35">
        <v>0</v>
      </c>
      <c r="AL15" s="36"/>
      <c r="AM15" s="35">
        <v>0</v>
      </c>
      <c r="AO15" s="31">
        <v>12</v>
      </c>
      <c r="AP15" s="32">
        <v>1</v>
      </c>
      <c r="AQ15" s="33"/>
      <c r="AR15" s="34"/>
      <c r="AS15" s="35">
        <v>0</v>
      </c>
      <c r="AT15" s="36"/>
      <c r="AU15" s="35">
        <v>0</v>
      </c>
      <c r="AW15" s="31">
        <v>12</v>
      </c>
      <c r="AX15" s="32">
        <v>1</v>
      </c>
      <c r="AY15" s="33"/>
      <c r="AZ15" s="34"/>
      <c r="BA15" s="35">
        <v>0</v>
      </c>
      <c r="BB15" s="36"/>
      <c r="BC15" s="35">
        <v>0</v>
      </c>
      <c r="BE15" s="31">
        <v>12</v>
      </c>
      <c r="BF15" s="32">
        <v>1</v>
      </c>
      <c r="BG15" s="33"/>
      <c r="BH15" s="34"/>
      <c r="BI15" s="35">
        <v>0</v>
      </c>
      <c r="BJ15" s="36"/>
      <c r="BK15" s="35">
        <v>0</v>
      </c>
      <c r="BM15" s="31">
        <v>12</v>
      </c>
      <c r="BN15" s="32">
        <v>1</v>
      </c>
      <c r="BO15" s="33"/>
      <c r="BP15" s="34"/>
      <c r="BQ15" s="35">
        <v>0</v>
      </c>
      <c r="BR15" s="36"/>
      <c r="BS15" s="35">
        <v>0</v>
      </c>
      <c r="BU15" s="31">
        <v>12</v>
      </c>
      <c r="BV15" s="32">
        <v>1</v>
      </c>
      <c r="BW15" s="33"/>
      <c r="BX15" s="34"/>
      <c r="BY15" s="35">
        <v>0</v>
      </c>
      <c r="BZ15" s="36"/>
      <c r="CA15" s="35"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31">
        <v>13</v>
      </c>
      <c r="Z16" s="32">
        <v>1</v>
      </c>
      <c r="AA16" s="33"/>
      <c r="AB16" s="34"/>
      <c r="AC16" s="35">
        <v>0</v>
      </c>
      <c r="AD16" s="36"/>
      <c r="AE16" s="35">
        <v>0</v>
      </c>
      <c r="AG16" s="31">
        <v>13</v>
      </c>
      <c r="AH16" s="32">
        <v>1</v>
      </c>
      <c r="AI16" s="33"/>
      <c r="AJ16" s="34"/>
      <c r="AK16" s="35">
        <v>0</v>
      </c>
      <c r="AL16" s="36"/>
      <c r="AM16" s="35">
        <v>0</v>
      </c>
      <c r="AO16" s="31">
        <v>13</v>
      </c>
      <c r="AP16" s="32">
        <v>1</v>
      </c>
      <c r="AQ16" s="33"/>
      <c r="AR16" s="34"/>
      <c r="AS16" s="35">
        <v>0</v>
      </c>
      <c r="AT16" s="36"/>
      <c r="AU16" s="35">
        <v>0</v>
      </c>
      <c r="AW16" s="31">
        <v>13</v>
      </c>
      <c r="AX16" s="32">
        <v>1</v>
      </c>
      <c r="AY16" s="33"/>
      <c r="AZ16" s="34"/>
      <c r="BA16" s="35">
        <v>0</v>
      </c>
      <c r="BB16" s="36"/>
      <c r="BC16" s="35">
        <v>0</v>
      </c>
      <c r="BE16" s="31">
        <v>13</v>
      </c>
      <c r="BF16" s="32">
        <v>1</v>
      </c>
      <c r="BG16" s="33"/>
      <c r="BH16" s="34"/>
      <c r="BI16" s="35">
        <v>0</v>
      </c>
      <c r="BJ16" s="36"/>
      <c r="BK16" s="35">
        <v>0</v>
      </c>
      <c r="BM16" s="31">
        <v>13</v>
      </c>
      <c r="BN16" s="32">
        <v>1</v>
      </c>
      <c r="BO16" s="33"/>
      <c r="BP16" s="34"/>
      <c r="BQ16" s="35">
        <v>0</v>
      </c>
      <c r="BR16" s="36"/>
      <c r="BS16" s="35">
        <v>0</v>
      </c>
      <c r="BU16" s="31">
        <v>13</v>
      </c>
      <c r="BV16" s="32">
        <v>1</v>
      </c>
      <c r="BW16" s="33"/>
      <c r="BX16" s="34"/>
      <c r="BY16" s="35">
        <v>0</v>
      </c>
      <c r="BZ16" s="36"/>
      <c r="CA16" s="35"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31">
        <v>14</v>
      </c>
      <c r="Z17" s="32">
        <v>1</v>
      </c>
      <c r="AA17" s="33"/>
      <c r="AB17" s="34"/>
      <c r="AC17" s="35">
        <v>0</v>
      </c>
      <c r="AD17" s="36"/>
      <c r="AE17" s="35">
        <v>0</v>
      </c>
      <c r="AG17" s="31">
        <v>14</v>
      </c>
      <c r="AH17" s="32">
        <v>1</v>
      </c>
      <c r="AI17" s="33"/>
      <c r="AJ17" s="34"/>
      <c r="AK17" s="35">
        <v>0</v>
      </c>
      <c r="AL17" s="36"/>
      <c r="AM17" s="35">
        <v>0</v>
      </c>
      <c r="AO17" s="31">
        <v>14</v>
      </c>
      <c r="AP17" s="32">
        <v>1</v>
      </c>
      <c r="AQ17" s="33"/>
      <c r="AR17" s="34"/>
      <c r="AS17" s="35">
        <v>0</v>
      </c>
      <c r="AT17" s="36"/>
      <c r="AU17" s="35">
        <v>0</v>
      </c>
      <c r="AW17" s="31">
        <v>14</v>
      </c>
      <c r="AX17" s="32">
        <v>1</v>
      </c>
      <c r="AY17" s="33"/>
      <c r="AZ17" s="34"/>
      <c r="BA17" s="35">
        <v>0</v>
      </c>
      <c r="BB17" s="36"/>
      <c r="BC17" s="35">
        <v>0</v>
      </c>
      <c r="BE17" s="31">
        <v>14</v>
      </c>
      <c r="BF17" s="32">
        <v>1</v>
      </c>
      <c r="BG17" s="33"/>
      <c r="BH17" s="34"/>
      <c r="BI17" s="35">
        <v>0</v>
      </c>
      <c r="BJ17" s="36"/>
      <c r="BK17" s="35">
        <v>0</v>
      </c>
      <c r="BM17" s="31">
        <v>14</v>
      </c>
      <c r="BN17" s="32">
        <v>1</v>
      </c>
      <c r="BO17" s="33"/>
      <c r="BP17" s="34"/>
      <c r="BQ17" s="35">
        <v>0</v>
      </c>
      <c r="BR17" s="36"/>
      <c r="BS17" s="35">
        <v>0</v>
      </c>
      <c r="BU17" s="31">
        <v>14</v>
      </c>
      <c r="BV17" s="32">
        <v>1</v>
      </c>
      <c r="BW17" s="33"/>
      <c r="BX17" s="34"/>
      <c r="BY17" s="35">
        <v>0</v>
      </c>
      <c r="BZ17" s="36"/>
      <c r="CA17" s="35">
        <v>0</v>
      </c>
    </row>
    <row r="18" spans="1:79" ht="19" x14ac:dyDescent="0.2">
      <c r="A18" s="2">
        <v>15</v>
      </c>
      <c r="B18" s="1">
        <v>2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2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2</v>
      </c>
      <c r="S18" s="9"/>
      <c r="T18" s="11"/>
      <c r="U18" s="5">
        <f t="shared" si="4"/>
        <v>0</v>
      </c>
      <c r="V18" s="14"/>
      <c r="W18" s="5">
        <f t="shared" si="5"/>
        <v>0</v>
      </c>
      <c r="Y18" s="31">
        <v>15</v>
      </c>
      <c r="Z18" s="32">
        <v>2</v>
      </c>
      <c r="AA18" s="33"/>
      <c r="AB18" s="34"/>
      <c r="AC18" s="35">
        <v>0</v>
      </c>
      <c r="AD18" s="36"/>
      <c r="AE18" s="35">
        <v>0</v>
      </c>
      <c r="AG18" s="31">
        <v>15</v>
      </c>
      <c r="AH18" s="32">
        <v>2</v>
      </c>
      <c r="AI18" s="33"/>
      <c r="AJ18" s="34"/>
      <c r="AK18" s="35">
        <v>0</v>
      </c>
      <c r="AL18" s="36"/>
      <c r="AM18" s="35">
        <v>0</v>
      </c>
      <c r="AO18" s="31">
        <v>15</v>
      </c>
      <c r="AP18" s="32">
        <v>2</v>
      </c>
      <c r="AQ18" s="33"/>
      <c r="AR18" s="34"/>
      <c r="AS18" s="35">
        <v>0</v>
      </c>
      <c r="AT18" s="36"/>
      <c r="AU18" s="35">
        <v>0</v>
      </c>
      <c r="AW18" s="31">
        <v>15</v>
      </c>
      <c r="AX18" s="32">
        <v>2</v>
      </c>
      <c r="AY18" s="33"/>
      <c r="AZ18" s="34"/>
      <c r="BA18" s="35">
        <v>0</v>
      </c>
      <c r="BB18" s="36"/>
      <c r="BC18" s="35">
        <v>0</v>
      </c>
      <c r="BE18" s="31">
        <v>15</v>
      </c>
      <c r="BF18" s="32">
        <v>2</v>
      </c>
      <c r="BG18" s="33"/>
      <c r="BH18" s="34"/>
      <c r="BI18" s="35">
        <v>0</v>
      </c>
      <c r="BJ18" s="36"/>
      <c r="BK18" s="35">
        <v>0</v>
      </c>
      <c r="BM18" s="31">
        <v>15</v>
      </c>
      <c r="BN18" s="32">
        <v>2</v>
      </c>
      <c r="BO18" s="33"/>
      <c r="BP18" s="34"/>
      <c r="BQ18" s="35">
        <v>0</v>
      </c>
      <c r="BR18" s="36"/>
      <c r="BS18" s="35">
        <v>0</v>
      </c>
      <c r="BU18" s="31">
        <v>15</v>
      </c>
      <c r="BV18" s="32">
        <v>2</v>
      </c>
      <c r="BW18" s="33"/>
      <c r="BX18" s="34"/>
      <c r="BY18" s="35">
        <v>0</v>
      </c>
      <c r="BZ18" s="36"/>
      <c r="CA18" s="35">
        <v>0</v>
      </c>
    </row>
    <row r="19" spans="1:79" ht="19" x14ac:dyDescent="0.2">
      <c r="A19" s="2">
        <v>16</v>
      </c>
      <c r="B19" s="1">
        <v>2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2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2</v>
      </c>
      <c r="S19" s="9"/>
      <c r="T19" s="11"/>
      <c r="U19" s="5">
        <f t="shared" si="4"/>
        <v>0</v>
      </c>
      <c r="V19" s="14"/>
      <c r="W19" s="5">
        <f t="shared" si="5"/>
        <v>0</v>
      </c>
      <c r="Y19" s="31">
        <v>16</v>
      </c>
      <c r="Z19" s="32">
        <v>2</v>
      </c>
      <c r="AA19" s="33"/>
      <c r="AB19" s="34"/>
      <c r="AC19" s="35">
        <v>0</v>
      </c>
      <c r="AD19" s="36"/>
      <c r="AE19" s="35">
        <v>0</v>
      </c>
      <c r="AG19" s="31">
        <v>16</v>
      </c>
      <c r="AH19" s="32">
        <v>2</v>
      </c>
      <c r="AI19" s="33"/>
      <c r="AJ19" s="34"/>
      <c r="AK19" s="35">
        <v>0</v>
      </c>
      <c r="AL19" s="36"/>
      <c r="AM19" s="35">
        <v>0</v>
      </c>
      <c r="AO19" s="31">
        <v>16</v>
      </c>
      <c r="AP19" s="32">
        <v>2</v>
      </c>
      <c r="AQ19" s="33"/>
      <c r="AR19" s="34"/>
      <c r="AS19" s="35">
        <v>0</v>
      </c>
      <c r="AT19" s="36"/>
      <c r="AU19" s="35">
        <v>0</v>
      </c>
      <c r="AW19" s="31">
        <v>16</v>
      </c>
      <c r="AX19" s="32">
        <v>2</v>
      </c>
      <c r="AY19" s="33"/>
      <c r="AZ19" s="34"/>
      <c r="BA19" s="35">
        <v>0</v>
      </c>
      <c r="BB19" s="36"/>
      <c r="BC19" s="35">
        <v>0</v>
      </c>
      <c r="BE19" s="31">
        <v>16</v>
      </c>
      <c r="BF19" s="32">
        <v>2</v>
      </c>
      <c r="BG19" s="33"/>
      <c r="BH19" s="34"/>
      <c r="BI19" s="35">
        <v>0</v>
      </c>
      <c r="BJ19" s="36"/>
      <c r="BK19" s="35">
        <v>0</v>
      </c>
      <c r="BM19" s="31">
        <v>16</v>
      </c>
      <c r="BN19" s="32">
        <v>2</v>
      </c>
      <c r="BO19" s="33"/>
      <c r="BP19" s="34"/>
      <c r="BQ19" s="35">
        <v>0</v>
      </c>
      <c r="BR19" s="36"/>
      <c r="BS19" s="35">
        <v>0</v>
      </c>
      <c r="BU19" s="31">
        <v>16</v>
      </c>
      <c r="BV19" s="32">
        <v>2</v>
      </c>
      <c r="BW19" s="33"/>
      <c r="BX19" s="34"/>
      <c r="BY19" s="35">
        <v>0</v>
      </c>
      <c r="BZ19" s="36"/>
      <c r="CA19" s="35"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31">
        <v>17</v>
      </c>
      <c r="Z20" s="32">
        <v>1</v>
      </c>
      <c r="AA20" s="33"/>
      <c r="AB20" s="34"/>
      <c r="AC20" s="35">
        <v>0</v>
      </c>
      <c r="AD20" s="36"/>
      <c r="AE20" s="35">
        <v>0</v>
      </c>
      <c r="AG20" s="31">
        <v>17</v>
      </c>
      <c r="AH20" s="32">
        <v>1</v>
      </c>
      <c r="AI20" s="33"/>
      <c r="AJ20" s="34"/>
      <c r="AK20" s="35">
        <v>0</v>
      </c>
      <c r="AL20" s="36"/>
      <c r="AM20" s="35">
        <v>0</v>
      </c>
      <c r="AO20" s="31">
        <v>17</v>
      </c>
      <c r="AP20" s="32">
        <v>1</v>
      </c>
      <c r="AQ20" s="33"/>
      <c r="AR20" s="34"/>
      <c r="AS20" s="35">
        <v>0</v>
      </c>
      <c r="AT20" s="36"/>
      <c r="AU20" s="35">
        <v>0</v>
      </c>
      <c r="AW20" s="31">
        <v>17</v>
      </c>
      <c r="AX20" s="32">
        <v>1</v>
      </c>
      <c r="AY20" s="33"/>
      <c r="AZ20" s="34"/>
      <c r="BA20" s="35">
        <v>0</v>
      </c>
      <c r="BB20" s="36"/>
      <c r="BC20" s="35">
        <v>0</v>
      </c>
      <c r="BE20" s="31">
        <v>17</v>
      </c>
      <c r="BF20" s="32">
        <v>1</v>
      </c>
      <c r="BG20" s="33"/>
      <c r="BH20" s="34"/>
      <c r="BI20" s="35">
        <v>0</v>
      </c>
      <c r="BJ20" s="36"/>
      <c r="BK20" s="35">
        <v>0</v>
      </c>
      <c r="BM20" s="31">
        <v>17</v>
      </c>
      <c r="BN20" s="32">
        <v>1</v>
      </c>
      <c r="BO20" s="33"/>
      <c r="BP20" s="34"/>
      <c r="BQ20" s="35">
        <v>0</v>
      </c>
      <c r="BR20" s="36"/>
      <c r="BS20" s="35">
        <v>0</v>
      </c>
      <c r="BU20" s="31">
        <v>17</v>
      </c>
      <c r="BV20" s="32">
        <v>1</v>
      </c>
      <c r="BW20" s="33"/>
      <c r="BX20" s="34"/>
      <c r="BY20" s="35">
        <v>0</v>
      </c>
      <c r="BZ20" s="36"/>
      <c r="CA20" s="35"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31">
        <v>18</v>
      </c>
      <c r="Z21" s="32">
        <v>1</v>
      </c>
      <c r="AA21" s="33"/>
      <c r="AB21" s="34"/>
      <c r="AC21" s="35">
        <v>0</v>
      </c>
      <c r="AD21" s="36"/>
      <c r="AE21" s="35">
        <v>0</v>
      </c>
      <c r="AG21" s="31">
        <v>18</v>
      </c>
      <c r="AH21" s="32">
        <v>1</v>
      </c>
      <c r="AI21" s="33"/>
      <c r="AJ21" s="34"/>
      <c r="AK21" s="35">
        <v>0</v>
      </c>
      <c r="AL21" s="36"/>
      <c r="AM21" s="35">
        <v>0</v>
      </c>
      <c r="AO21" s="31">
        <v>18</v>
      </c>
      <c r="AP21" s="32">
        <v>1</v>
      </c>
      <c r="AQ21" s="33"/>
      <c r="AR21" s="34"/>
      <c r="AS21" s="35">
        <v>0</v>
      </c>
      <c r="AT21" s="36"/>
      <c r="AU21" s="35">
        <v>0</v>
      </c>
      <c r="AW21" s="31">
        <v>18</v>
      </c>
      <c r="AX21" s="32">
        <v>1</v>
      </c>
      <c r="AY21" s="33"/>
      <c r="AZ21" s="34"/>
      <c r="BA21" s="35">
        <v>0</v>
      </c>
      <c r="BB21" s="36"/>
      <c r="BC21" s="35">
        <v>0</v>
      </c>
      <c r="BE21" s="31">
        <v>18</v>
      </c>
      <c r="BF21" s="32">
        <v>1</v>
      </c>
      <c r="BG21" s="33"/>
      <c r="BH21" s="34"/>
      <c r="BI21" s="35">
        <v>0</v>
      </c>
      <c r="BJ21" s="36"/>
      <c r="BK21" s="35">
        <v>0</v>
      </c>
      <c r="BM21" s="31">
        <v>18</v>
      </c>
      <c r="BN21" s="32">
        <v>1</v>
      </c>
      <c r="BO21" s="33"/>
      <c r="BP21" s="34"/>
      <c r="BQ21" s="35">
        <v>0</v>
      </c>
      <c r="BR21" s="36"/>
      <c r="BS21" s="35">
        <v>0</v>
      </c>
      <c r="BU21" s="31">
        <v>18</v>
      </c>
      <c r="BV21" s="32">
        <v>1</v>
      </c>
      <c r="BW21" s="33"/>
      <c r="BX21" s="34"/>
      <c r="BY21" s="35">
        <v>0</v>
      </c>
      <c r="BZ21" s="36"/>
      <c r="CA21" s="35"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31">
        <v>19</v>
      </c>
      <c r="Z22" s="32">
        <v>1</v>
      </c>
      <c r="AA22" s="33"/>
      <c r="AB22" s="34"/>
      <c r="AC22" s="35">
        <v>0</v>
      </c>
      <c r="AD22" s="36"/>
      <c r="AE22" s="35">
        <v>0</v>
      </c>
      <c r="AG22" s="31">
        <v>19</v>
      </c>
      <c r="AH22" s="32">
        <v>1</v>
      </c>
      <c r="AI22" s="33"/>
      <c r="AJ22" s="34"/>
      <c r="AK22" s="35">
        <v>0</v>
      </c>
      <c r="AL22" s="36"/>
      <c r="AM22" s="35">
        <v>0</v>
      </c>
      <c r="AO22" s="31">
        <v>19</v>
      </c>
      <c r="AP22" s="32">
        <v>1</v>
      </c>
      <c r="AQ22" s="33"/>
      <c r="AR22" s="34"/>
      <c r="AS22" s="35">
        <v>0</v>
      </c>
      <c r="AT22" s="36"/>
      <c r="AU22" s="35">
        <v>0</v>
      </c>
      <c r="AW22" s="31">
        <v>19</v>
      </c>
      <c r="AX22" s="32">
        <v>1</v>
      </c>
      <c r="AY22" s="33"/>
      <c r="AZ22" s="34"/>
      <c r="BA22" s="35">
        <v>0</v>
      </c>
      <c r="BB22" s="36"/>
      <c r="BC22" s="35">
        <v>0</v>
      </c>
      <c r="BE22" s="31">
        <v>19</v>
      </c>
      <c r="BF22" s="32">
        <v>1</v>
      </c>
      <c r="BG22" s="33"/>
      <c r="BH22" s="34"/>
      <c r="BI22" s="35">
        <v>0</v>
      </c>
      <c r="BJ22" s="36"/>
      <c r="BK22" s="35">
        <v>0</v>
      </c>
      <c r="BM22" s="31">
        <v>19</v>
      </c>
      <c r="BN22" s="32">
        <v>1</v>
      </c>
      <c r="BO22" s="33"/>
      <c r="BP22" s="34"/>
      <c r="BQ22" s="35">
        <v>0</v>
      </c>
      <c r="BR22" s="36"/>
      <c r="BS22" s="35">
        <v>0</v>
      </c>
      <c r="BU22" s="31">
        <v>19</v>
      </c>
      <c r="BV22" s="32">
        <v>1</v>
      </c>
      <c r="BW22" s="33"/>
      <c r="BX22" s="34"/>
      <c r="BY22" s="35">
        <v>0</v>
      </c>
      <c r="BZ22" s="36"/>
      <c r="CA22" s="35"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31">
        <v>20</v>
      </c>
      <c r="Z23" s="32">
        <v>1</v>
      </c>
      <c r="AA23" s="33"/>
      <c r="AB23" s="34"/>
      <c r="AC23" s="35">
        <v>0</v>
      </c>
      <c r="AD23" s="36"/>
      <c r="AE23" s="35">
        <v>0</v>
      </c>
      <c r="AG23" s="31">
        <v>20</v>
      </c>
      <c r="AH23" s="32">
        <v>1</v>
      </c>
      <c r="AI23" s="33"/>
      <c r="AJ23" s="34"/>
      <c r="AK23" s="35">
        <v>0</v>
      </c>
      <c r="AL23" s="36"/>
      <c r="AM23" s="35">
        <v>0</v>
      </c>
      <c r="AO23" s="31">
        <v>20</v>
      </c>
      <c r="AP23" s="32">
        <v>1</v>
      </c>
      <c r="AQ23" s="33"/>
      <c r="AR23" s="34"/>
      <c r="AS23" s="35">
        <v>0</v>
      </c>
      <c r="AT23" s="36"/>
      <c r="AU23" s="35">
        <v>0</v>
      </c>
      <c r="AW23" s="31">
        <v>20</v>
      </c>
      <c r="AX23" s="32">
        <v>1</v>
      </c>
      <c r="AY23" s="33"/>
      <c r="AZ23" s="34"/>
      <c r="BA23" s="35">
        <v>0</v>
      </c>
      <c r="BB23" s="36"/>
      <c r="BC23" s="35">
        <v>0</v>
      </c>
      <c r="BE23" s="31">
        <v>20</v>
      </c>
      <c r="BF23" s="32">
        <v>1</v>
      </c>
      <c r="BG23" s="33"/>
      <c r="BH23" s="34"/>
      <c r="BI23" s="35">
        <v>0</v>
      </c>
      <c r="BJ23" s="36"/>
      <c r="BK23" s="35">
        <v>0</v>
      </c>
      <c r="BM23" s="31">
        <v>20</v>
      </c>
      <c r="BN23" s="32">
        <v>1</v>
      </c>
      <c r="BO23" s="33"/>
      <c r="BP23" s="34"/>
      <c r="BQ23" s="35">
        <v>0</v>
      </c>
      <c r="BR23" s="36"/>
      <c r="BS23" s="35">
        <v>0</v>
      </c>
      <c r="BU23" s="31">
        <v>20</v>
      </c>
      <c r="BV23" s="32">
        <v>1</v>
      </c>
      <c r="BW23" s="33"/>
      <c r="BX23" s="34"/>
      <c r="BY23" s="35">
        <v>0</v>
      </c>
      <c r="BZ23" s="36"/>
      <c r="CA23" s="35"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31">
        <v>21</v>
      </c>
      <c r="Z24" s="32">
        <v>1</v>
      </c>
      <c r="AA24" s="33"/>
      <c r="AB24" s="34"/>
      <c r="AC24" s="35">
        <v>0</v>
      </c>
      <c r="AD24" s="36"/>
      <c r="AE24" s="35">
        <v>0</v>
      </c>
      <c r="AG24" s="31">
        <v>21</v>
      </c>
      <c r="AH24" s="32">
        <v>1</v>
      </c>
      <c r="AI24" s="33"/>
      <c r="AJ24" s="34"/>
      <c r="AK24" s="35">
        <v>0</v>
      </c>
      <c r="AL24" s="36"/>
      <c r="AM24" s="35">
        <v>0</v>
      </c>
      <c r="AO24" s="31">
        <v>21</v>
      </c>
      <c r="AP24" s="32">
        <v>1</v>
      </c>
      <c r="AQ24" s="33"/>
      <c r="AR24" s="34"/>
      <c r="AS24" s="35">
        <v>0</v>
      </c>
      <c r="AT24" s="36"/>
      <c r="AU24" s="35">
        <v>0</v>
      </c>
      <c r="AW24" s="31">
        <v>21</v>
      </c>
      <c r="AX24" s="32">
        <v>1</v>
      </c>
      <c r="AY24" s="33"/>
      <c r="AZ24" s="34"/>
      <c r="BA24" s="35">
        <v>0</v>
      </c>
      <c r="BB24" s="36"/>
      <c r="BC24" s="35">
        <v>0</v>
      </c>
      <c r="BE24" s="31">
        <v>21</v>
      </c>
      <c r="BF24" s="32">
        <v>1</v>
      </c>
      <c r="BG24" s="33"/>
      <c r="BH24" s="34"/>
      <c r="BI24" s="35">
        <v>0</v>
      </c>
      <c r="BJ24" s="36"/>
      <c r="BK24" s="35">
        <v>0</v>
      </c>
      <c r="BM24" s="31">
        <v>21</v>
      </c>
      <c r="BN24" s="32">
        <v>1</v>
      </c>
      <c r="BO24" s="33"/>
      <c r="BP24" s="34"/>
      <c r="BQ24" s="35">
        <v>0</v>
      </c>
      <c r="BR24" s="36"/>
      <c r="BS24" s="35">
        <v>0</v>
      </c>
      <c r="BU24" s="31">
        <v>21</v>
      </c>
      <c r="BV24" s="32">
        <v>1</v>
      </c>
      <c r="BW24" s="33"/>
      <c r="BX24" s="34"/>
      <c r="BY24" s="35">
        <v>0</v>
      </c>
      <c r="BZ24" s="36"/>
      <c r="CA24" s="35">
        <v>0</v>
      </c>
    </row>
    <row r="25" spans="1:79" ht="19" x14ac:dyDescent="0.2">
      <c r="A25" s="149" t="s">
        <v>32</v>
      </c>
      <c r="B25" s="152"/>
      <c r="C25" s="9">
        <f>SUM(C4:C24)+C13+C18+C19</f>
        <v>0</v>
      </c>
      <c r="D25" s="12">
        <f>SUM(D4:D24)+D13+D18+D19</f>
        <v>0</v>
      </c>
      <c r="E25" s="5"/>
      <c r="F25" s="14">
        <f>SUM(F4:F24)+F13+F18+F19</f>
        <v>0</v>
      </c>
      <c r="G25" s="5"/>
      <c r="I25" s="149" t="s">
        <v>32</v>
      </c>
      <c r="J25" s="152"/>
      <c r="K25" s="9">
        <f>SUM(K4:K24)+K13+K18+K19</f>
        <v>0</v>
      </c>
      <c r="L25" s="12">
        <f>SUM(L4:L24)+L13+L18+L19</f>
        <v>0</v>
      </c>
      <c r="M25" s="5"/>
      <c r="N25" s="14">
        <f>SUM(N4:N24)+N13+N18+N19</f>
        <v>0</v>
      </c>
      <c r="O25" s="5"/>
      <c r="Q25" s="149" t="s">
        <v>32</v>
      </c>
      <c r="R25" s="152"/>
      <c r="S25" s="9">
        <f>SUM(S4:S24)+S13+S18+S19</f>
        <v>0</v>
      </c>
      <c r="T25" s="12">
        <f>SUM(T4:T24)+T13+T18+T19</f>
        <v>0</v>
      </c>
      <c r="U25" s="5"/>
      <c r="V25" s="14">
        <f>SUM(V4:V24)+V13+V18+V19</f>
        <v>0</v>
      </c>
      <c r="W25" s="5"/>
      <c r="Y25" s="172" t="s">
        <v>32</v>
      </c>
      <c r="Z25" s="173"/>
      <c r="AA25" s="33">
        <v>0</v>
      </c>
      <c r="AB25" s="37">
        <v>0</v>
      </c>
      <c r="AC25" s="38"/>
      <c r="AD25" s="36">
        <v>0</v>
      </c>
      <c r="AE25" s="35"/>
      <c r="AG25" s="172" t="s">
        <v>32</v>
      </c>
      <c r="AH25" s="173"/>
      <c r="AI25" s="33">
        <v>0</v>
      </c>
      <c r="AJ25" s="37">
        <v>0</v>
      </c>
      <c r="AK25" s="38"/>
      <c r="AL25" s="36">
        <v>0</v>
      </c>
      <c r="AM25" s="35"/>
      <c r="AO25" s="172" t="s">
        <v>32</v>
      </c>
      <c r="AP25" s="173"/>
      <c r="AQ25" s="33">
        <v>0</v>
      </c>
      <c r="AR25" s="37">
        <v>0</v>
      </c>
      <c r="AS25" s="38"/>
      <c r="AT25" s="36">
        <v>0</v>
      </c>
      <c r="AU25" s="35"/>
      <c r="AW25" s="172" t="s">
        <v>32</v>
      </c>
      <c r="AX25" s="173"/>
      <c r="AY25" s="33">
        <v>0</v>
      </c>
      <c r="AZ25" s="37">
        <v>0</v>
      </c>
      <c r="BA25" s="38"/>
      <c r="BB25" s="36">
        <v>0</v>
      </c>
      <c r="BC25" s="35"/>
      <c r="BE25" s="172" t="s">
        <v>32</v>
      </c>
      <c r="BF25" s="173"/>
      <c r="BG25" s="33">
        <v>0</v>
      </c>
      <c r="BH25" s="37">
        <v>0</v>
      </c>
      <c r="BI25" s="38"/>
      <c r="BJ25" s="36">
        <v>0</v>
      </c>
      <c r="BK25" s="35"/>
      <c r="BM25" s="172" t="s">
        <v>32</v>
      </c>
      <c r="BN25" s="173"/>
      <c r="BO25" s="33">
        <v>0</v>
      </c>
      <c r="BP25" s="37">
        <v>0</v>
      </c>
      <c r="BQ25" s="38"/>
      <c r="BR25" s="36">
        <v>0</v>
      </c>
      <c r="BS25" s="35"/>
      <c r="BU25" s="172" t="s">
        <v>32</v>
      </c>
      <c r="BV25" s="173"/>
      <c r="BW25" s="33">
        <v>0</v>
      </c>
      <c r="BX25" s="37">
        <v>0</v>
      </c>
      <c r="BY25" s="38"/>
      <c r="BZ25" s="36">
        <v>0</v>
      </c>
      <c r="CA25" s="35"/>
    </row>
    <row r="26" spans="1:79" ht="19" x14ac:dyDescent="0.2">
      <c r="A26" s="149" t="s">
        <v>12</v>
      </c>
      <c r="B26" s="150"/>
      <c r="C26" s="150"/>
      <c r="D26" s="150"/>
      <c r="E26" s="150"/>
      <c r="F26" s="150"/>
      <c r="G26" s="151"/>
      <c r="I26" s="149" t="s">
        <v>12</v>
      </c>
      <c r="J26" s="150"/>
      <c r="K26" s="150"/>
      <c r="L26" s="150"/>
      <c r="M26" s="150"/>
      <c r="N26" s="150"/>
      <c r="O26" s="151"/>
      <c r="Q26" s="149" t="s">
        <v>12</v>
      </c>
      <c r="R26" s="150"/>
      <c r="S26" s="150"/>
      <c r="T26" s="150"/>
      <c r="U26" s="150"/>
      <c r="V26" s="150"/>
      <c r="W26" s="151"/>
      <c r="Y26" s="172" t="s">
        <v>12</v>
      </c>
      <c r="Z26" s="174"/>
      <c r="AA26" s="174"/>
      <c r="AB26" s="174"/>
      <c r="AC26" s="174"/>
      <c r="AD26" s="174"/>
      <c r="AE26" s="175"/>
      <c r="AG26" s="172" t="s">
        <v>12</v>
      </c>
      <c r="AH26" s="174"/>
      <c r="AI26" s="174"/>
      <c r="AJ26" s="174"/>
      <c r="AK26" s="174"/>
      <c r="AL26" s="174"/>
      <c r="AM26" s="175"/>
      <c r="AO26" s="172" t="s">
        <v>12</v>
      </c>
      <c r="AP26" s="174"/>
      <c r="AQ26" s="174"/>
      <c r="AR26" s="174"/>
      <c r="AS26" s="174"/>
      <c r="AT26" s="174"/>
      <c r="AU26" s="175"/>
      <c r="AW26" s="172" t="s">
        <v>12</v>
      </c>
      <c r="AX26" s="174"/>
      <c r="AY26" s="174"/>
      <c r="AZ26" s="174"/>
      <c r="BA26" s="174"/>
      <c r="BB26" s="174"/>
      <c r="BC26" s="175"/>
      <c r="BE26" s="172" t="s">
        <v>12</v>
      </c>
      <c r="BF26" s="174"/>
      <c r="BG26" s="174"/>
      <c r="BH26" s="174"/>
      <c r="BI26" s="174"/>
      <c r="BJ26" s="174"/>
      <c r="BK26" s="175"/>
      <c r="BM26" s="172" t="s">
        <v>12</v>
      </c>
      <c r="BN26" s="174"/>
      <c r="BO26" s="174"/>
      <c r="BP26" s="174"/>
      <c r="BQ26" s="174"/>
      <c r="BR26" s="174"/>
      <c r="BS26" s="175"/>
      <c r="BU26" s="172" t="s">
        <v>12</v>
      </c>
      <c r="BV26" s="174"/>
      <c r="BW26" s="174"/>
      <c r="BX26" s="174"/>
      <c r="BY26" s="174"/>
      <c r="BZ26" s="174"/>
      <c r="CA26" s="175"/>
    </row>
    <row r="27" spans="1:79" ht="19" x14ac:dyDescent="0.2">
      <c r="A27" s="2">
        <v>1</v>
      </c>
      <c r="B27" s="1">
        <v>1</v>
      </c>
      <c r="C27" s="9"/>
      <c r="D27" s="10"/>
      <c r="E27" s="5">
        <f t="shared" si="0"/>
        <v>0</v>
      </c>
      <c r="F27" s="14"/>
      <c r="G27" s="5">
        <f t="shared" si="1"/>
        <v>0</v>
      </c>
      <c r="I27" s="2">
        <v>1</v>
      </c>
      <c r="J27" s="1">
        <v>1</v>
      </c>
      <c r="K27" s="9"/>
      <c r="L27" s="10"/>
      <c r="M27" s="5">
        <f t="shared" ref="M27:M31" si="6">K27-L27</f>
        <v>0</v>
      </c>
      <c r="N27" s="14"/>
      <c r="O27" s="5">
        <f t="shared" ref="O27:O31" si="7">K27-N27</f>
        <v>0</v>
      </c>
      <c r="Q27" s="2">
        <v>1</v>
      </c>
      <c r="R27" s="1">
        <v>1</v>
      </c>
      <c r="S27" s="9"/>
      <c r="T27" s="10"/>
      <c r="U27" s="5">
        <f t="shared" ref="U27:U31" si="8">S27-T27</f>
        <v>0</v>
      </c>
      <c r="V27" s="14"/>
      <c r="W27" s="5">
        <f t="shared" ref="W27:W31" si="9">S27-V27</f>
        <v>0</v>
      </c>
      <c r="Y27" s="31">
        <v>1</v>
      </c>
      <c r="Z27" s="32">
        <v>1</v>
      </c>
      <c r="AA27" s="33"/>
      <c r="AB27" s="39"/>
      <c r="AC27" s="35">
        <v>0</v>
      </c>
      <c r="AD27" s="36"/>
      <c r="AE27" s="35">
        <v>0</v>
      </c>
      <c r="AG27" s="31">
        <v>1</v>
      </c>
      <c r="AH27" s="32">
        <v>1</v>
      </c>
      <c r="AI27" s="33"/>
      <c r="AJ27" s="39"/>
      <c r="AK27" s="35">
        <v>0</v>
      </c>
      <c r="AL27" s="36"/>
      <c r="AM27" s="35">
        <v>0</v>
      </c>
      <c r="AO27" s="31">
        <v>1</v>
      </c>
      <c r="AP27" s="32">
        <v>1</v>
      </c>
      <c r="AQ27" s="33"/>
      <c r="AR27" s="39"/>
      <c r="AS27" s="35">
        <v>0</v>
      </c>
      <c r="AT27" s="36"/>
      <c r="AU27" s="35">
        <v>0</v>
      </c>
      <c r="AW27" s="31">
        <v>1</v>
      </c>
      <c r="AX27" s="32">
        <v>1</v>
      </c>
      <c r="AY27" s="33"/>
      <c r="AZ27" s="39"/>
      <c r="BA27" s="35">
        <v>0</v>
      </c>
      <c r="BB27" s="36"/>
      <c r="BC27" s="35">
        <v>0</v>
      </c>
      <c r="BE27" s="31">
        <v>1</v>
      </c>
      <c r="BF27" s="32">
        <v>1</v>
      </c>
      <c r="BG27" s="33"/>
      <c r="BH27" s="39"/>
      <c r="BI27" s="35">
        <v>0</v>
      </c>
      <c r="BJ27" s="36"/>
      <c r="BK27" s="35">
        <v>0</v>
      </c>
      <c r="BM27" s="31">
        <v>1</v>
      </c>
      <c r="BN27" s="32">
        <v>1</v>
      </c>
      <c r="BO27" s="33"/>
      <c r="BP27" s="39"/>
      <c r="BQ27" s="35">
        <v>0</v>
      </c>
      <c r="BR27" s="36"/>
      <c r="BS27" s="35">
        <v>0</v>
      </c>
      <c r="BU27" s="31">
        <v>1</v>
      </c>
      <c r="BV27" s="32">
        <v>1</v>
      </c>
      <c r="BW27" s="33"/>
      <c r="BX27" s="39"/>
      <c r="BY27" s="35">
        <v>0</v>
      </c>
      <c r="BZ27" s="36"/>
      <c r="CA27" s="35">
        <v>0</v>
      </c>
    </row>
    <row r="28" spans="1:79" ht="19" x14ac:dyDescent="0.2">
      <c r="A28" s="2">
        <v>2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2</v>
      </c>
      <c r="J28" s="1">
        <v>1</v>
      </c>
      <c r="K28" s="9"/>
      <c r="L28" s="10"/>
      <c r="M28" s="5">
        <f t="shared" si="6"/>
        <v>0</v>
      </c>
      <c r="N28" s="14"/>
      <c r="O28" s="5">
        <f t="shared" si="7"/>
        <v>0</v>
      </c>
      <c r="Q28" s="2">
        <v>2</v>
      </c>
      <c r="R28" s="1">
        <v>1</v>
      </c>
      <c r="S28" s="9"/>
      <c r="T28" s="10"/>
      <c r="U28" s="5">
        <f t="shared" si="8"/>
        <v>0</v>
      </c>
      <c r="V28" s="14"/>
      <c r="W28" s="5">
        <f t="shared" si="9"/>
        <v>0</v>
      </c>
      <c r="Y28" s="31">
        <v>2</v>
      </c>
      <c r="Z28" s="32">
        <v>1</v>
      </c>
      <c r="AA28" s="33"/>
      <c r="AB28" s="39"/>
      <c r="AC28" s="35">
        <v>0</v>
      </c>
      <c r="AD28" s="36"/>
      <c r="AE28" s="35">
        <v>0</v>
      </c>
      <c r="AG28" s="31">
        <v>2</v>
      </c>
      <c r="AH28" s="32">
        <v>1</v>
      </c>
      <c r="AI28" s="33"/>
      <c r="AJ28" s="39"/>
      <c r="AK28" s="35">
        <v>0</v>
      </c>
      <c r="AL28" s="36"/>
      <c r="AM28" s="35">
        <v>0</v>
      </c>
      <c r="AO28" s="31">
        <v>2</v>
      </c>
      <c r="AP28" s="32">
        <v>1</v>
      </c>
      <c r="AQ28" s="33"/>
      <c r="AR28" s="39"/>
      <c r="AS28" s="35">
        <v>0</v>
      </c>
      <c r="AT28" s="36"/>
      <c r="AU28" s="35">
        <v>0</v>
      </c>
      <c r="AW28" s="31">
        <v>2</v>
      </c>
      <c r="AX28" s="32">
        <v>1</v>
      </c>
      <c r="AY28" s="33"/>
      <c r="AZ28" s="39"/>
      <c r="BA28" s="35">
        <v>0</v>
      </c>
      <c r="BB28" s="36"/>
      <c r="BC28" s="35">
        <v>0</v>
      </c>
      <c r="BE28" s="31">
        <v>2</v>
      </c>
      <c r="BF28" s="32">
        <v>1</v>
      </c>
      <c r="BG28" s="33"/>
      <c r="BH28" s="39"/>
      <c r="BI28" s="35">
        <v>0</v>
      </c>
      <c r="BJ28" s="36"/>
      <c r="BK28" s="35">
        <v>0</v>
      </c>
      <c r="BM28" s="31">
        <v>2</v>
      </c>
      <c r="BN28" s="32">
        <v>1</v>
      </c>
      <c r="BO28" s="33"/>
      <c r="BP28" s="39"/>
      <c r="BQ28" s="35">
        <v>0</v>
      </c>
      <c r="BR28" s="36"/>
      <c r="BS28" s="35">
        <v>0</v>
      </c>
      <c r="BU28" s="31">
        <v>2</v>
      </c>
      <c r="BV28" s="32">
        <v>1</v>
      </c>
      <c r="BW28" s="33"/>
      <c r="BX28" s="39"/>
      <c r="BY28" s="35">
        <v>0</v>
      </c>
      <c r="BZ28" s="36"/>
      <c r="CA28" s="35">
        <v>0</v>
      </c>
    </row>
    <row r="29" spans="1:79" ht="19" x14ac:dyDescent="0.2">
      <c r="A29" s="2">
        <v>3</v>
      </c>
      <c r="B29" s="1">
        <v>2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3</v>
      </c>
      <c r="J29" s="1">
        <v>2</v>
      </c>
      <c r="K29" s="9"/>
      <c r="L29" s="10"/>
      <c r="M29" s="5">
        <f t="shared" si="6"/>
        <v>0</v>
      </c>
      <c r="N29" s="14"/>
      <c r="O29" s="5">
        <f t="shared" si="7"/>
        <v>0</v>
      </c>
      <c r="Q29" s="2">
        <v>3</v>
      </c>
      <c r="R29" s="1">
        <v>2</v>
      </c>
      <c r="S29" s="9"/>
      <c r="T29" s="10"/>
      <c r="U29" s="5">
        <f t="shared" si="8"/>
        <v>0</v>
      </c>
      <c r="V29" s="14"/>
      <c r="W29" s="5">
        <f t="shared" si="9"/>
        <v>0</v>
      </c>
      <c r="Y29" s="31">
        <v>3</v>
      </c>
      <c r="Z29" s="32">
        <v>2</v>
      </c>
      <c r="AA29" s="33"/>
      <c r="AB29" s="39"/>
      <c r="AC29" s="35">
        <v>0</v>
      </c>
      <c r="AD29" s="36"/>
      <c r="AE29" s="35">
        <v>0</v>
      </c>
      <c r="AG29" s="31">
        <v>3</v>
      </c>
      <c r="AH29" s="32">
        <v>2</v>
      </c>
      <c r="AI29" s="33"/>
      <c r="AJ29" s="39"/>
      <c r="AK29" s="35">
        <v>0</v>
      </c>
      <c r="AL29" s="36"/>
      <c r="AM29" s="35">
        <v>0</v>
      </c>
      <c r="AO29" s="31">
        <v>3</v>
      </c>
      <c r="AP29" s="32">
        <v>2</v>
      </c>
      <c r="AQ29" s="33"/>
      <c r="AR29" s="39"/>
      <c r="AS29" s="35">
        <v>0</v>
      </c>
      <c r="AT29" s="36"/>
      <c r="AU29" s="35">
        <v>0</v>
      </c>
      <c r="AW29" s="31">
        <v>3</v>
      </c>
      <c r="AX29" s="32">
        <v>2</v>
      </c>
      <c r="AY29" s="33"/>
      <c r="AZ29" s="39"/>
      <c r="BA29" s="35">
        <v>0</v>
      </c>
      <c r="BB29" s="36"/>
      <c r="BC29" s="35">
        <v>0</v>
      </c>
      <c r="BE29" s="31">
        <v>3</v>
      </c>
      <c r="BF29" s="32">
        <v>2</v>
      </c>
      <c r="BG29" s="33"/>
      <c r="BH29" s="39"/>
      <c r="BI29" s="35">
        <v>0</v>
      </c>
      <c r="BJ29" s="36"/>
      <c r="BK29" s="35">
        <v>0</v>
      </c>
      <c r="BM29" s="31">
        <v>3</v>
      </c>
      <c r="BN29" s="32">
        <v>2</v>
      </c>
      <c r="BO29" s="33"/>
      <c r="BP29" s="39"/>
      <c r="BQ29" s="35">
        <v>0</v>
      </c>
      <c r="BR29" s="36"/>
      <c r="BS29" s="35">
        <v>0</v>
      </c>
      <c r="BU29" s="31">
        <v>3</v>
      </c>
      <c r="BV29" s="32">
        <v>2</v>
      </c>
      <c r="BW29" s="33"/>
      <c r="BX29" s="39"/>
      <c r="BY29" s="35">
        <v>0</v>
      </c>
      <c r="BZ29" s="36"/>
      <c r="CA29" s="35">
        <v>0</v>
      </c>
    </row>
    <row r="30" spans="1:79" ht="19" x14ac:dyDescent="0.2">
      <c r="A30" s="2">
        <v>4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4</v>
      </c>
      <c r="J30" s="1">
        <v>2</v>
      </c>
      <c r="K30" s="9"/>
      <c r="L30" s="10"/>
      <c r="M30" s="5">
        <f t="shared" si="6"/>
        <v>0</v>
      </c>
      <c r="N30" s="14"/>
      <c r="O30" s="5">
        <f t="shared" si="7"/>
        <v>0</v>
      </c>
      <c r="Q30" s="2">
        <v>4</v>
      </c>
      <c r="R30" s="1">
        <v>2</v>
      </c>
      <c r="S30" s="9"/>
      <c r="T30" s="10"/>
      <c r="U30" s="5">
        <f t="shared" si="8"/>
        <v>0</v>
      </c>
      <c r="V30" s="14"/>
      <c r="W30" s="5">
        <f t="shared" si="9"/>
        <v>0</v>
      </c>
      <c r="Y30" s="31">
        <v>4</v>
      </c>
      <c r="Z30" s="32">
        <v>2</v>
      </c>
      <c r="AA30" s="33"/>
      <c r="AB30" s="39"/>
      <c r="AC30" s="35">
        <v>0</v>
      </c>
      <c r="AD30" s="36"/>
      <c r="AE30" s="35">
        <v>0</v>
      </c>
      <c r="AG30" s="31">
        <v>4</v>
      </c>
      <c r="AH30" s="32">
        <v>2</v>
      </c>
      <c r="AI30" s="33"/>
      <c r="AJ30" s="39"/>
      <c r="AK30" s="35">
        <v>0</v>
      </c>
      <c r="AL30" s="36"/>
      <c r="AM30" s="35">
        <v>0</v>
      </c>
      <c r="AO30" s="31">
        <v>4</v>
      </c>
      <c r="AP30" s="32">
        <v>2</v>
      </c>
      <c r="AQ30" s="33"/>
      <c r="AR30" s="39"/>
      <c r="AS30" s="35">
        <v>0</v>
      </c>
      <c r="AT30" s="36"/>
      <c r="AU30" s="35">
        <v>0</v>
      </c>
      <c r="AW30" s="31">
        <v>4</v>
      </c>
      <c r="AX30" s="32">
        <v>2</v>
      </c>
      <c r="AY30" s="33"/>
      <c r="AZ30" s="39"/>
      <c r="BA30" s="35">
        <v>0</v>
      </c>
      <c r="BB30" s="36"/>
      <c r="BC30" s="35">
        <v>0</v>
      </c>
      <c r="BE30" s="31">
        <v>4</v>
      </c>
      <c r="BF30" s="32">
        <v>2</v>
      </c>
      <c r="BG30" s="33"/>
      <c r="BH30" s="39"/>
      <c r="BI30" s="35">
        <v>0</v>
      </c>
      <c r="BJ30" s="36"/>
      <c r="BK30" s="35">
        <v>0</v>
      </c>
      <c r="BM30" s="31">
        <v>4</v>
      </c>
      <c r="BN30" s="32">
        <v>2</v>
      </c>
      <c r="BO30" s="33"/>
      <c r="BP30" s="39"/>
      <c r="BQ30" s="35">
        <v>0</v>
      </c>
      <c r="BR30" s="36"/>
      <c r="BS30" s="35">
        <v>0</v>
      </c>
      <c r="BU30" s="31">
        <v>4</v>
      </c>
      <c r="BV30" s="32">
        <v>2</v>
      </c>
      <c r="BW30" s="33"/>
      <c r="BX30" s="39"/>
      <c r="BY30" s="35">
        <v>0</v>
      </c>
      <c r="BZ30" s="36"/>
      <c r="CA30" s="35">
        <v>0</v>
      </c>
    </row>
    <row r="31" spans="1:79" ht="19" x14ac:dyDescent="0.2">
      <c r="A31" s="149" t="s">
        <v>33</v>
      </c>
      <c r="B31" s="152"/>
      <c r="C31" s="9">
        <f>(C25+C27+C28+C29+C30+C29+C30)-C32</f>
        <v>0</v>
      </c>
      <c r="D31" s="12">
        <f>(D25+D27+D28+D29+D30+D29+D30)-D32</f>
        <v>0</v>
      </c>
      <c r="E31" s="5">
        <f t="shared" si="0"/>
        <v>0</v>
      </c>
      <c r="F31" s="14">
        <f>(SUM(F27:F30)+F29+F30+F25)-F32</f>
        <v>0</v>
      </c>
      <c r="G31" s="5">
        <f t="shared" si="1"/>
        <v>0</v>
      </c>
      <c r="I31" s="149" t="s">
        <v>33</v>
      </c>
      <c r="J31" s="152"/>
      <c r="K31" s="9">
        <f>(K25+K27+K28+K29+K30+K29+K30)-K32</f>
        <v>0</v>
      </c>
      <c r="L31" s="12">
        <f>(L25+L27+L28+L29+L30+L29+L30)-L32</f>
        <v>0</v>
      </c>
      <c r="M31" s="5">
        <f t="shared" si="6"/>
        <v>0</v>
      </c>
      <c r="N31" s="14">
        <f>(SUM(N27:N30)+N29+N30+N25)-N32</f>
        <v>0</v>
      </c>
      <c r="O31" s="5">
        <f t="shared" si="7"/>
        <v>0</v>
      </c>
      <c r="Q31" s="149" t="s">
        <v>33</v>
      </c>
      <c r="R31" s="152"/>
      <c r="S31" s="9">
        <f>(S25+S27+S28+S29+S30+S29+S30)-S32</f>
        <v>0</v>
      </c>
      <c r="T31" s="12">
        <f>(T25+T27+T28+T29+T30+T29+T30)-T32</f>
        <v>0</v>
      </c>
      <c r="U31" s="5">
        <f t="shared" si="8"/>
        <v>0</v>
      </c>
      <c r="V31" s="14">
        <f>(SUM(V27:V30)+V29+V30+V25)-V32</f>
        <v>0</v>
      </c>
      <c r="W31" s="5">
        <f t="shared" si="9"/>
        <v>0</v>
      </c>
      <c r="Y31" s="172" t="s">
        <v>33</v>
      </c>
      <c r="Z31" s="173"/>
      <c r="AA31" s="33">
        <v>0</v>
      </c>
      <c r="AB31" s="37">
        <v>0</v>
      </c>
      <c r="AC31" s="38">
        <v>0</v>
      </c>
      <c r="AD31" s="36">
        <v>0</v>
      </c>
      <c r="AE31" s="35">
        <v>0</v>
      </c>
      <c r="AG31" s="172" t="s">
        <v>33</v>
      </c>
      <c r="AH31" s="173"/>
      <c r="AI31" s="33">
        <v>0</v>
      </c>
      <c r="AJ31" s="37">
        <v>0</v>
      </c>
      <c r="AK31" s="38">
        <v>0</v>
      </c>
      <c r="AL31" s="36">
        <v>0</v>
      </c>
      <c r="AM31" s="35">
        <v>0</v>
      </c>
      <c r="AO31" s="172" t="s">
        <v>33</v>
      </c>
      <c r="AP31" s="173"/>
      <c r="AQ31" s="33">
        <v>0</v>
      </c>
      <c r="AR31" s="37">
        <v>0</v>
      </c>
      <c r="AS31" s="38">
        <v>0</v>
      </c>
      <c r="AT31" s="36">
        <v>0</v>
      </c>
      <c r="AU31" s="35">
        <v>0</v>
      </c>
      <c r="AW31" s="172" t="s">
        <v>33</v>
      </c>
      <c r="AX31" s="173"/>
      <c r="AY31" s="33">
        <v>0</v>
      </c>
      <c r="AZ31" s="37">
        <v>0</v>
      </c>
      <c r="BA31" s="38">
        <v>0</v>
      </c>
      <c r="BB31" s="36">
        <v>0</v>
      </c>
      <c r="BC31" s="35">
        <v>0</v>
      </c>
      <c r="BE31" s="172" t="s">
        <v>33</v>
      </c>
      <c r="BF31" s="173"/>
      <c r="BG31" s="33">
        <v>0</v>
      </c>
      <c r="BH31" s="37">
        <v>0</v>
      </c>
      <c r="BI31" s="38">
        <v>0</v>
      </c>
      <c r="BJ31" s="36">
        <v>0</v>
      </c>
      <c r="BK31" s="35">
        <v>0</v>
      </c>
      <c r="BM31" s="172" t="s">
        <v>33</v>
      </c>
      <c r="BN31" s="173"/>
      <c r="BO31" s="33">
        <v>0</v>
      </c>
      <c r="BP31" s="37">
        <v>0</v>
      </c>
      <c r="BQ31" s="38">
        <v>0</v>
      </c>
      <c r="BR31" s="36">
        <v>0</v>
      </c>
      <c r="BS31" s="35">
        <v>0</v>
      </c>
      <c r="BU31" s="172" t="s">
        <v>33</v>
      </c>
      <c r="BV31" s="173"/>
      <c r="BW31" s="33">
        <v>0</v>
      </c>
      <c r="BX31" s="37">
        <v>0</v>
      </c>
      <c r="BY31" s="38">
        <v>0</v>
      </c>
      <c r="BZ31" s="36">
        <v>0</v>
      </c>
      <c r="CA31" s="35">
        <v>0</v>
      </c>
    </row>
    <row r="32" spans="1:79" ht="19" x14ac:dyDescent="0.2">
      <c r="A32" s="149" t="s">
        <v>9</v>
      </c>
      <c r="B32" s="152"/>
      <c r="C32" s="6">
        <v>0</v>
      </c>
      <c r="D32" s="153">
        <f>C32</f>
        <v>0</v>
      </c>
      <c r="E32" s="154"/>
      <c r="F32" s="153">
        <f>C32</f>
        <v>0</v>
      </c>
      <c r="G32" s="154"/>
      <c r="I32" s="149" t="s">
        <v>9</v>
      </c>
      <c r="J32" s="152"/>
      <c r="K32" s="6">
        <v>0</v>
      </c>
      <c r="L32" s="153">
        <f>K32</f>
        <v>0</v>
      </c>
      <c r="M32" s="154"/>
      <c r="N32" s="153">
        <f>K32</f>
        <v>0</v>
      </c>
      <c r="O32" s="154"/>
      <c r="Q32" s="149" t="s">
        <v>9</v>
      </c>
      <c r="R32" s="152"/>
      <c r="S32" s="6">
        <v>0</v>
      </c>
      <c r="T32" s="153">
        <f>S32</f>
        <v>0</v>
      </c>
      <c r="U32" s="154"/>
      <c r="V32" s="153">
        <f>S32</f>
        <v>0</v>
      </c>
      <c r="W32" s="154"/>
      <c r="Y32" s="172" t="s">
        <v>9</v>
      </c>
      <c r="Z32" s="173"/>
      <c r="AA32" s="40">
        <v>0</v>
      </c>
      <c r="AB32" s="176">
        <v>0</v>
      </c>
      <c r="AC32" s="177"/>
      <c r="AD32" s="178">
        <v>0</v>
      </c>
      <c r="AE32" s="177"/>
      <c r="AG32" s="172" t="s">
        <v>9</v>
      </c>
      <c r="AH32" s="173"/>
      <c r="AI32" s="40">
        <v>0</v>
      </c>
      <c r="AJ32" s="176">
        <v>0</v>
      </c>
      <c r="AK32" s="177"/>
      <c r="AL32" s="178">
        <v>0</v>
      </c>
      <c r="AM32" s="177"/>
      <c r="AO32" s="172" t="s">
        <v>9</v>
      </c>
      <c r="AP32" s="173"/>
      <c r="AQ32" s="40">
        <v>0</v>
      </c>
      <c r="AR32" s="176">
        <v>0</v>
      </c>
      <c r="AS32" s="177"/>
      <c r="AT32" s="178">
        <v>0</v>
      </c>
      <c r="AU32" s="177"/>
      <c r="AW32" s="172" t="s">
        <v>9</v>
      </c>
      <c r="AX32" s="173"/>
      <c r="AY32" s="40">
        <v>0</v>
      </c>
      <c r="AZ32" s="176">
        <v>0</v>
      </c>
      <c r="BA32" s="177"/>
      <c r="BB32" s="178">
        <v>0</v>
      </c>
      <c r="BC32" s="177"/>
      <c r="BE32" s="172" t="s">
        <v>9</v>
      </c>
      <c r="BF32" s="173"/>
      <c r="BG32" s="40">
        <v>0</v>
      </c>
      <c r="BH32" s="176">
        <v>0</v>
      </c>
      <c r="BI32" s="177"/>
      <c r="BJ32" s="178">
        <v>0</v>
      </c>
      <c r="BK32" s="177"/>
      <c r="BM32" s="172" t="s">
        <v>9</v>
      </c>
      <c r="BN32" s="173"/>
      <c r="BO32" s="40">
        <v>0</v>
      </c>
      <c r="BP32" s="176">
        <v>0</v>
      </c>
      <c r="BQ32" s="177"/>
      <c r="BR32" s="178">
        <v>0</v>
      </c>
      <c r="BS32" s="177"/>
      <c r="BU32" s="172" t="s">
        <v>9</v>
      </c>
      <c r="BV32" s="173"/>
      <c r="BW32" s="40">
        <v>0</v>
      </c>
      <c r="BX32" s="176">
        <v>0</v>
      </c>
      <c r="BY32" s="177"/>
      <c r="BZ32" s="178">
        <v>0</v>
      </c>
      <c r="CA32" s="177"/>
    </row>
    <row r="33" spans="1:79" ht="19" x14ac:dyDescent="0.2">
      <c r="A33" s="149" t="s">
        <v>10</v>
      </c>
      <c r="B33" s="152"/>
      <c r="C33" s="4">
        <v>0</v>
      </c>
      <c r="D33" s="155">
        <f>C33</f>
        <v>0</v>
      </c>
      <c r="E33" s="156"/>
      <c r="F33" s="155">
        <f>C33</f>
        <v>0</v>
      </c>
      <c r="G33" s="156"/>
      <c r="I33" s="149" t="s">
        <v>10</v>
      </c>
      <c r="J33" s="152"/>
      <c r="K33" s="4">
        <v>0</v>
      </c>
      <c r="L33" s="155">
        <f>K33</f>
        <v>0</v>
      </c>
      <c r="M33" s="156"/>
      <c r="N33" s="155">
        <f>K33</f>
        <v>0</v>
      </c>
      <c r="O33" s="156"/>
      <c r="Q33" s="149" t="s">
        <v>10</v>
      </c>
      <c r="R33" s="152"/>
      <c r="S33" s="4">
        <v>0</v>
      </c>
      <c r="T33" s="155">
        <f>S33</f>
        <v>0</v>
      </c>
      <c r="U33" s="156"/>
      <c r="V33" s="155">
        <f>S33</f>
        <v>0</v>
      </c>
      <c r="W33" s="156"/>
      <c r="Y33" s="172" t="s">
        <v>10</v>
      </c>
      <c r="Z33" s="173"/>
      <c r="AA33" s="41">
        <v>0</v>
      </c>
      <c r="AB33" s="179">
        <v>0</v>
      </c>
      <c r="AC33" s="180"/>
      <c r="AD33" s="181">
        <v>0</v>
      </c>
      <c r="AE33" s="180"/>
      <c r="AG33" s="172" t="s">
        <v>10</v>
      </c>
      <c r="AH33" s="173"/>
      <c r="AI33" s="41">
        <v>0</v>
      </c>
      <c r="AJ33" s="179">
        <v>0</v>
      </c>
      <c r="AK33" s="180"/>
      <c r="AL33" s="181">
        <v>0</v>
      </c>
      <c r="AM33" s="180"/>
      <c r="AO33" s="172" t="s">
        <v>10</v>
      </c>
      <c r="AP33" s="173"/>
      <c r="AQ33" s="41">
        <v>0</v>
      </c>
      <c r="AR33" s="179">
        <v>0</v>
      </c>
      <c r="AS33" s="180"/>
      <c r="AT33" s="181">
        <v>0</v>
      </c>
      <c r="AU33" s="180"/>
      <c r="AW33" s="172" t="s">
        <v>10</v>
      </c>
      <c r="AX33" s="173"/>
      <c r="AY33" s="41">
        <v>0</v>
      </c>
      <c r="AZ33" s="179">
        <v>0</v>
      </c>
      <c r="BA33" s="180"/>
      <c r="BB33" s="181">
        <v>0</v>
      </c>
      <c r="BC33" s="180"/>
      <c r="BE33" s="172" t="s">
        <v>10</v>
      </c>
      <c r="BF33" s="173"/>
      <c r="BG33" s="41">
        <v>0</v>
      </c>
      <c r="BH33" s="179">
        <v>0</v>
      </c>
      <c r="BI33" s="180"/>
      <c r="BJ33" s="181">
        <v>0</v>
      </c>
      <c r="BK33" s="180"/>
      <c r="BM33" s="172" t="s">
        <v>10</v>
      </c>
      <c r="BN33" s="173"/>
      <c r="BO33" s="41">
        <v>0</v>
      </c>
      <c r="BP33" s="179">
        <v>0</v>
      </c>
      <c r="BQ33" s="180"/>
      <c r="BR33" s="181">
        <v>0</v>
      </c>
      <c r="BS33" s="180"/>
      <c r="BU33" s="172" t="s">
        <v>10</v>
      </c>
      <c r="BV33" s="173"/>
      <c r="BW33" s="41">
        <v>0</v>
      </c>
      <c r="BX33" s="179">
        <v>0</v>
      </c>
      <c r="BY33" s="180"/>
      <c r="BZ33" s="181">
        <v>0</v>
      </c>
      <c r="CA33" s="180"/>
    </row>
    <row r="34" spans="1:79" s="8" customFormat="1" ht="23" thickBot="1" x14ac:dyDescent="0.35">
      <c r="A34" s="133" t="s">
        <v>11</v>
      </c>
      <c r="B34" s="135"/>
      <c r="C34" s="7">
        <f>(C31/300)-C33</f>
        <v>0</v>
      </c>
      <c r="D34" s="159">
        <f>(D31/300)-D33</f>
        <v>0</v>
      </c>
      <c r="E34" s="160"/>
      <c r="F34" s="157">
        <f>(F31/300)-F33</f>
        <v>0</v>
      </c>
      <c r="G34" s="158"/>
      <c r="I34" s="133" t="s">
        <v>11</v>
      </c>
      <c r="J34" s="135"/>
      <c r="K34" s="7">
        <f>(K31/300)-K33</f>
        <v>0</v>
      </c>
      <c r="L34" s="159">
        <f>(L31/300)-L33</f>
        <v>0</v>
      </c>
      <c r="M34" s="160"/>
      <c r="N34" s="157">
        <f>(N31/300)-N33</f>
        <v>0</v>
      </c>
      <c r="O34" s="158"/>
      <c r="Q34" s="133" t="s">
        <v>11</v>
      </c>
      <c r="R34" s="135"/>
      <c r="S34" s="7">
        <f>(S31/300)-S33</f>
        <v>0</v>
      </c>
      <c r="T34" s="159">
        <f>(T31/300)-T33</f>
        <v>0</v>
      </c>
      <c r="U34" s="160"/>
      <c r="V34" s="157">
        <f>(V31/300)-V33</f>
        <v>0</v>
      </c>
      <c r="W34" s="158"/>
      <c r="Y34" s="186" t="s">
        <v>11</v>
      </c>
      <c r="Z34" s="187"/>
      <c r="AA34" s="42">
        <v>0</v>
      </c>
      <c r="AB34" s="164">
        <v>0</v>
      </c>
      <c r="AC34" s="165"/>
      <c r="AD34" s="166">
        <v>0</v>
      </c>
      <c r="AE34" s="167"/>
      <c r="AG34" s="186" t="s">
        <v>11</v>
      </c>
      <c r="AH34" s="187"/>
      <c r="AI34" s="42">
        <v>0</v>
      </c>
      <c r="AJ34" s="164">
        <v>0</v>
      </c>
      <c r="AK34" s="165"/>
      <c r="AL34" s="166">
        <v>0</v>
      </c>
      <c r="AM34" s="167"/>
      <c r="AO34" s="186" t="s">
        <v>11</v>
      </c>
      <c r="AP34" s="187"/>
      <c r="AQ34" s="42">
        <v>0</v>
      </c>
      <c r="AR34" s="164">
        <v>0</v>
      </c>
      <c r="AS34" s="165"/>
      <c r="AT34" s="166">
        <v>0</v>
      </c>
      <c r="AU34" s="167"/>
      <c r="AW34" s="186" t="s">
        <v>11</v>
      </c>
      <c r="AX34" s="187"/>
      <c r="AY34" s="42">
        <v>0</v>
      </c>
      <c r="AZ34" s="164">
        <v>0</v>
      </c>
      <c r="BA34" s="165"/>
      <c r="BB34" s="166">
        <v>0</v>
      </c>
      <c r="BC34" s="167"/>
      <c r="BE34" s="186" t="s">
        <v>11</v>
      </c>
      <c r="BF34" s="187"/>
      <c r="BG34" s="42">
        <v>0</v>
      </c>
      <c r="BH34" s="164">
        <v>0</v>
      </c>
      <c r="BI34" s="165"/>
      <c r="BJ34" s="166">
        <v>0</v>
      </c>
      <c r="BK34" s="167"/>
      <c r="BM34" s="186" t="s">
        <v>11</v>
      </c>
      <c r="BN34" s="187"/>
      <c r="BO34" s="42">
        <v>0</v>
      </c>
      <c r="BP34" s="164">
        <v>0</v>
      </c>
      <c r="BQ34" s="165"/>
      <c r="BR34" s="166">
        <v>0</v>
      </c>
      <c r="BS34" s="167"/>
      <c r="BU34" s="186" t="s">
        <v>11</v>
      </c>
      <c r="BV34" s="187"/>
      <c r="BW34" s="42">
        <v>0</v>
      </c>
      <c r="BX34" s="164">
        <v>0</v>
      </c>
      <c r="BY34" s="165"/>
      <c r="BZ34" s="166">
        <v>0</v>
      </c>
      <c r="CA34" s="167"/>
    </row>
    <row r="35" spans="1:79" ht="17" thickBot="1" x14ac:dyDescent="0.25"/>
    <row r="36" spans="1:79" s="20" customFormat="1" ht="19" x14ac:dyDescent="0.25">
      <c r="C36" s="91" t="str">
        <f>C2</f>
        <v>JUGE 1</v>
      </c>
      <c r="D36" s="92"/>
      <c r="E36" s="93"/>
      <c r="F36" s="94" t="str">
        <f>D2</f>
        <v>JUGE 2</v>
      </c>
      <c r="G36" s="95"/>
      <c r="H36" s="96"/>
      <c r="I36" s="97" t="str">
        <f>F2</f>
        <v>JUGE 3</v>
      </c>
      <c r="J36" s="98"/>
      <c r="K36" s="99"/>
      <c r="L36" s="122" t="s">
        <v>52</v>
      </c>
      <c r="M36" s="123"/>
    </row>
    <row r="37" spans="1:79" s="16" customFormat="1" ht="20" x14ac:dyDescent="0.2">
      <c r="A37" s="162" t="s">
        <v>14</v>
      </c>
      <c r="B37" s="104"/>
      <c r="C37" s="18" t="s">
        <v>25</v>
      </c>
      <c r="D37" s="17" t="s">
        <v>5</v>
      </c>
      <c r="E37" s="19" t="s">
        <v>13</v>
      </c>
      <c r="F37" s="18" t="s">
        <v>25</v>
      </c>
      <c r="G37" s="17" t="s">
        <v>5</v>
      </c>
      <c r="H37" s="19" t="s">
        <v>13</v>
      </c>
      <c r="I37" s="18" t="s">
        <v>25</v>
      </c>
      <c r="J37" s="17" t="s">
        <v>5</v>
      </c>
      <c r="K37" s="19" t="s">
        <v>13</v>
      </c>
      <c r="L37" s="48" t="s">
        <v>5</v>
      </c>
      <c r="M37" s="45" t="s">
        <v>13</v>
      </c>
    </row>
    <row r="38" spans="1:79" ht="19" x14ac:dyDescent="0.25">
      <c r="A38" s="161" t="str">
        <f>A2</f>
        <v>CHEVAL N1</v>
      </c>
      <c r="B38" s="88"/>
      <c r="C38" s="21">
        <f>C31</f>
        <v>0</v>
      </c>
      <c r="D38" s="23">
        <f>C34</f>
        <v>0</v>
      </c>
      <c r="E38" s="49">
        <f>RANK(D38,D$38:D$47)</f>
        <v>1</v>
      </c>
      <c r="F38" s="21">
        <f>D31</f>
        <v>0</v>
      </c>
      <c r="G38" s="23">
        <f>D34</f>
        <v>0</v>
      </c>
      <c r="H38" s="49">
        <f>RANK(G38,G$38:G$47)</f>
        <v>1</v>
      </c>
      <c r="I38" s="21">
        <f>F31</f>
        <v>0</v>
      </c>
      <c r="J38" s="23">
        <f>F34</f>
        <v>0</v>
      </c>
      <c r="K38" s="49">
        <f>RANK(J38,J$38:J$47)</f>
        <v>1</v>
      </c>
      <c r="L38" s="46">
        <f>(D38+G38)/2</f>
        <v>0</v>
      </c>
      <c r="M38" s="49">
        <f>RANK(L38,L$38:L$47)</f>
        <v>1</v>
      </c>
    </row>
    <row r="39" spans="1:79" ht="19" x14ac:dyDescent="0.25">
      <c r="A39" s="161" t="str">
        <f>I2</f>
        <v>CHEVAL N2</v>
      </c>
      <c r="B39" s="88"/>
      <c r="C39" s="21">
        <f>K31</f>
        <v>0</v>
      </c>
      <c r="D39" s="23">
        <f>K34</f>
        <v>0</v>
      </c>
      <c r="E39" s="49">
        <f t="shared" ref="E39:E47" si="10">RANK(D39,D$38:D$47)</f>
        <v>1</v>
      </c>
      <c r="F39" s="21">
        <f>L31</f>
        <v>0</v>
      </c>
      <c r="G39" s="23">
        <f>L34</f>
        <v>0</v>
      </c>
      <c r="H39" s="49">
        <f t="shared" ref="H39:H47" si="11">RANK(G39,G$38:G$47)</f>
        <v>1</v>
      </c>
      <c r="I39" s="21">
        <f>N31</f>
        <v>0</v>
      </c>
      <c r="J39" s="23">
        <f>N34</f>
        <v>0</v>
      </c>
      <c r="K39" s="49">
        <f t="shared" ref="K39:M47" si="12">RANK(J39,J$38:J$47)</f>
        <v>1</v>
      </c>
      <c r="L39" s="46">
        <f t="shared" ref="L39:L47" si="13">(D39+G39)/2</f>
        <v>0</v>
      </c>
      <c r="M39" s="49">
        <f t="shared" si="12"/>
        <v>1</v>
      </c>
    </row>
    <row r="40" spans="1:79" ht="19" x14ac:dyDescent="0.25">
      <c r="A40" s="161" t="str">
        <f>Q2</f>
        <v>CHEVAL N3</v>
      </c>
      <c r="B40" s="88"/>
      <c r="C40" s="21">
        <f>S31</f>
        <v>0</v>
      </c>
      <c r="D40" s="23">
        <f>S34</f>
        <v>0</v>
      </c>
      <c r="E40" s="49">
        <f t="shared" si="10"/>
        <v>1</v>
      </c>
      <c r="F40" s="21">
        <f>T31</f>
        <v>0</v>
      </c>
      <c r="G40" s="23">
        <f>T34</f>
        <v>0</v>
      </c>
      <c r="H40" s="49">
        <f t="shared" si="11"/>
        <v>1</v>
      </c>
      <c r="I40" s="21">
        <f>V31</f>
        <v>0</v>
      </c>
      <c r="J40" s="23">
        <f>V34</f>
        <v>0</v>
      </c>
      <c r="K40" s="49">
        <f t="shared" si="12"/>
        <v>1</v>
      </c>
      <c r="L40" s="46">
        <f t="shared" si="13"/>
        <v>0</v>
      </c>
      <c r="M40" s="49">
        <f t="shared" si="12"/>
        <v>1</v>
      </c>
    </row>
    <row r="41" spans="1:79" ht="19" x14ac:dyDescent="0.25">
      <c r="A41" s="161" t="str">
        <f>Y2</f>
        <v>CHEVAL N4</v>
      </c>
      <c r="B41" s="88"/>
      <c r="C41" s="21">
        <f>AA31</f>
        <v>0</v>
      </c>
      <c r="D41" s="23">
        <f>AA34</f>
        <v>0</v>
      </c>
      <c r="E41" s="49">
        <f t="shared" si="10"/>
        <v>1</v>
      </c>
      <c r="F41" s="21">
        <f>AB31</f>
        <v>0</v>
      </c>
      <c r="G41" s="23">
        <f>AB34</f>
        <v>0</v>
      </c>
      <c r="H41" s="49">
        <f t="shared" si="11"/>
        <v>1</v>
      </c>
      <c r="I41" s="21">
        <f>AD31</f>
        <v>0</v>
      </c>
      <c r="J41" s="23">
        <f>AD34</f>
        <v>0</v>
      </c>
      <c r="K41" s="49">
        <f t="shared" si="12"/>
        <v>1</v>
      </c>
      <c r="L41" s="46">
        <f t="shared" si="13"/>
        <v>0</v>
      </c>
      <c r="M41" s="49">
        <f t="shared" si="12"/>
        <v>1</v>
      </c>
    </row>
    <row r="42" spans="1:79" ht="19" x14ac:dyDescent="0.25">
      <c r="A42" s="161" t="str">
        <f>AG2</f>
        <v>CHEVAL N5</v>
      </c>
      <c r="B42" s="88"/>
      <c r="C42" s="21">
        <f>AI31</f>
        <v>0</v>
      </c>
      <c r="D42" s="23">
        <f>AI34</f>
        <v>0</v>
      </c>
      <c r="E42" s="49">
        <f t="shared" si="10"/>
        <v>1</v>
      </c>
      <c r="F42" s="21">
        <f>AJ31</f>
        <v>0</v>
      </c>
      <c r="G42" s="23">
        <f>AJ34</f>
        <v>0</v>
      </c>
      <c r="H42" s="49">
        <f t="shared" si="11"/>
        <v>1</v>
      </c>
      <c r="I42" s="21">
        <f>AL31</f>
        <v>0</v>
      </c>
      <c r="J42" s="23">
        <f>AL34</f>
        <v>0</v>
      </c>
      <c r="K42" s="49">
        <f t="shared" si="12"/>
        <v>1</v>
      </c>
      <c r="L42" s="46">
        <f t="shared" si="13"/>
        <v>0</v>
      </c>
      <c r="M42" s="49">
        <f t="shared" si="12"/>
        <v>1</v>
      </c>
    </row>
    <row r="43" spans="1:79" ht="19" x14ac:dyDescent="0.25">
      <c r="A43" s="161" t="str">
        <f>AO2</f>
        <v>CHEVAL N6</v>
      </c>
      <c r="B43" s="88"/>
      <c r="C43" s="21">
        <f>AQ31</f>
        <v>0</v>
      </c>
      <c r="D43" s="23">
        <f>AQ34</f>
        <v>0</v>
      </c>
      <c r="E43" s="49">
        <f t="shared" si="10"/>
        <v>1</v>
      </c>
      <c r="F43" s="21">
        <f>AR31</f>
        <v>0</v>
      </c>
      <c r="G43" s="23">
        <f>AR34</f>
        <v>0</v>
      </c>
      <c r="H43" s="49">
        <f t="shared" si="11"/>
        <v>1</v>
      </c>
      <c r="I43" s="21">
        <f>AT31</f>
        <v>0</v>
      </c>
      <c r="J43" s="23">
        <f>AT34</f>
        <v>0</v>
      </c>
      <c r="K43" s="49">
        <f t="shared" si="12"/>
        <v>1</v>
      </c>
      <c r="L43" s="46">
        <f t="shared" si="13"/>
        <v>0</v>
      </c>
      <c r="M43" s="49">
        <f t="shared" si="12"/>
        <v>1</v>
      </c>
    </row>
    <row r="44" spans="1:79" ht="19" x14ac:dyDescent="0.25">
      <c r="A44" s="161" t="str">
        <f>AW2</f>
        <v>CHEVAL N7</v>
      </c>
      <c r="B44" s="88"/>
      <c r="C44" s="21">
        <f>AY31</f>
        <v>0</v>
      </c>
      <c r="D44" s="23">
        <f>AY34</f>
        <v>0</v>
      </c>
      <c r="E44" s="49">
        <f t="shared" si="10"/>
        <v>1</v>
      </c>
      <c r="F44" s="21">
        <f>AZ31</f>
        <v>0</v>
      </c>
      <c r="G44" s="23">
        <f>AZ34</f>
        <v>0</v>
      </c>
      <c r="H44" s="49">
        <f t="shared" si="11"/>
        <v>1</v>
      </c>
      <c r="I44" s="21">
        <f>BB31</f>
        <v>0</v>
      </c>
      <c r="J44" s="23">
        <f>BB34</f>
        <v>0</v>
      </c>
      <c r="K44" s="49">
        <f t="shared" si="12"/>
        <v>1</v>
      </c>
      <c r="L44" s="46">
        <f t="shared" si="13"/>
        <v>0</v>
      </c>
      <c r="M44" s="49">
        <f t="shared" si="12"/>
        <v>1</v>
      </c>
    </row>
    <row r="45" spans="1:79" ht="19" x14ac:dyDescent="0.25">
      <c r="A45" s="161" t="str">
        <f>BE2</f>
        <v>CHEVAL N8</v>
      </c>
      <c r="B45" s="88"/>
      <c r="C45" s="21">
        <f>BG31</f>
        <v>0</v>
      </c>
      <c r="D45" s="23">
        <f>BG34</f>
        <v>0</v>
      </c>
      <c r="E45" s="49">
        <f t="shared" si="10"/>
        <v>1</v>
      </c>
      <c r="F45" s="21">
        <f>BH31</f>
        <v>0</v>
      </c>
      <c r="G45" s="23">
        <f>BH34</f>
        <v>0</v>
      </c>
      <c r="H45" s="49">
        <f t="shared" si="11"/>
        <v>1</v>
      </c>
      <c r="I45" s="21">
        <f>BJ31</f>
        <v>0</v>
      </c>
      <c r="J45" s="23">
        <f>BJ34</f>
        <v>0</v>
      </c>
      <c r="K45" s="49">
        <f t="shared" si="12"/>
        <v>1</v>
      </c>
      <c r="L45" s="46">
        <f t="shared" si="13"/>
        <v>0</v>
      </c>
      <c r="M45" s="49">
        <f t="shared" si="12"/>
        <v>1</v>
      </c>
    </row>
    <row r="46" spans="1:79" ht="19" x14ac:dyDescent="0.25">
      <c r="A46" s="161" t="str">
        <f>BM2</f>
        <v>CHEVAL N9</v>
      </c>
      <c r="B46" s="88"/>
      <c r="C46" s="21">
        <f>BO31</f>
        <v>0</v>
      </c>
      <c r="D46" s="23">
        <f>BO34</f>
        <v>0</v>
      </c>
      <c r="E46" s="49">
        <f t="shared" si="10"/>
        <v>1</v>
      </c>
      <c r="F46" s="21">
        <f>BP31</f>
        <v>0</v>
      </c>
      <c r="G46" s="23">
        <f>BP34</f>
        <v>0</v>
      </c>
      <c r="H46" s="49">
        <f t="shared" si="11"/>
        <v>1</v>
      </c>
      <c r="I46" s="21">
        <f>BR31</f>
        <v>0</v>
      </c>
      <c r="J46" s="23">
        <f>BR34</f>
        <v>0</v>
      </c>
      <c r="K46" s="49">
        <f t="shared" si="12"/>
        <v>1</v>
      </c>
      <c r="L46" s="46">
        <f t="shared" si="13"/>
        <v>0</v>
      </c>
      <c r="M46" s="49">
        <f t="shared" si="12"/>
        <v>1</v>
      </c>
    </row>
    <row r="47" spans="1:79" ht="20" thickBot="1" x14ac:dyDescent="0.3">
      <c r="A47" s="161" t="str">
        <f>BU2</f>
        <v>CHEVAL N10</v>
      </c>
      <c r="B47" s="88"/>
      <c r="C47" s="22">
        <f>BW31</f>
        <v>0</v>
      </c>
      <c r="D47" s="24">
        <f>BW34</f>
        <v>0</v>
      </c>
      <c r="E47" s="49">
        <f t="shared" si="10"/>
        <v>1</v>
      </c>
      <c r="F47" s="22">
        <f>BX31</f>
        <v>0</v>
      </c>
      <c r="G47" s="24">
        <f>BX34</f>
        <v>0</v>
      </c>
      <c r="H47" s="49">
        <f t="shared" si="11"/>
        <v>1</v>
      </c>
      <c r="I47" s="22">
        <f>BZ31</f>
        <v>0</v>
      </c>
      <c r="J47" s="24">
        <f>BZ34</f>
        <v>0</v>
      </c>
      <c r="K47" s="49">
        <f t="shared" si="12"/>
        <v>1</v>
      </c>
      <c r="L47" s="47">
        <f t="shared" si="13"/>
        <v>0</v>
      </c>
      <c r="M47" s="49">
        <f t="shared" si="12"/>
        <v>1</v>
      </c>
    </row>
  </sheetData>
  <mergeCells count="176">
    <mergeCell ref="L36:M36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5:B25"/>
    <mergeCell ref="I25:J25"/>
    <mergeCell ref="Q25:R25"/>
    <mergeCell ref="Y25:Z25"/>
    <mergeCell ref="AG25:AH25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5:AP25"/>
    <mergeCell ref="AW25:AX25"/>
    <mergeCell ref="BE25:BF25"/>
    <mergeCell ref="BM25:BN25"/>
    <mergeCell ref="BU25:BV25"/>
    <mergeCell ref="A26:G26"/>
    <mergeCell ref="I26:O26"/>
    <mergeCell ref="Q26:W26"/>
    <mergeCell ref="Y26:AE26"/>
    <mergeCell ref="AG26:AM26"/>
    <mergeCell ref="BM31:BN31"/>
    <mergeCell ref="BU31:BV31"/>
    <mergeCell ref="A32:B32"/>
    <mergeCell ref="D32:E32"/>
    <mergeCell ref="F32:G32"/>
    <mergeCell ref="I32:J32"/>
    <mergeCell ref="L32:M32"/>
    <mergeCell ref="AO26:AU26"/>
    <mergeCell ref="AW26:BC26"/>
    <mergeCell ref="BE26:BK26"/>
    <mergeCell ref="BM26:BS26"/>
    <mergeCell ref="BU26:CA26"/>
    <mergeCell ref="A31:B31"/>
    <mergeCell ref="I31:J31"/>
    <mergeCell ref="Q31:R31"/>
    <mergeCell ref="Y31:Z31"/>
    <mergeCell ref="AG31:AH31"/>
    <mergeCell ref="N32:O32"/>
    <mergeCell ref="Q32:R32"/>
    <mergeCell ref="T32:U32"/>
    <mergeCell ref="V32:W32"/>
    <mergeCell ref="Y32:Z32"/>
    <mergeCell ref="AB32:AC32"/>
    <mergeCell ref="AO31:AP31"/>
    <mergeCell ref="AW31:AX31"/>
    <mergeCell ref="BE31:BF31"/>
    <mergeCell ref="AZ32:BA32"/>
    <mergeCell ref="BB32:BC32"/>
    <mergeCell ref="BE32:BF32"/>
    <mergeCell ref="BH32:BI32"/>
    <mergeCell ref="AD32:AE32"/>
    <mergeCell ref="AG32:AH32"/>
    <mergeCell ref="AJ32:AK32"/>
    <mergeCell ref="AL32:AM32"/>
    <mergeCell ref="AO32:AP32"/>
    <mergeCell ref="AR32:AS32"/>
    <mergeCell ref="Y33:Z33"/>
    <mergeCell ref="AB33:AC33"/>
    <mergeCell ref="AD33:AE33"/>
    <mergeCell ref="AG33:AH33"/>
    <mergeCell ref="AJ33:AK33"/>
    <mergeCell ref="AL33:AM33"/>
    <mergeCell ref="BZ32:CA32"/>
    <mergeCell ref="A33:B33"/>
    <mergeCell ref="D33:E33"/>
    <mergeCell ref="F33:G33"/>
    <mergeCell ref="I33:J33"/>
    <mergeCell ref="L33:M33"/>
    <mergeCell ref="N33:O33"/>
    <mergeCell ref="Q33:R33"/>
    <mergeCell ref="T33:U33"/>
    <mergeCell ref="V33:W33"/>
    <mergeCell ref="BJ32:BK32"/>
    <mergeCell ref="BM32:BN32"/>
    <mergeCell ref="BP32:BQ32"/>
    <mergeCell ref="BR32:BS32"/>
    <mergeCell ref="BU32:BV32"/>
    <mergeCell ref="BX32:BY32"/>
    <mergeCell ref="AT32:AU32"/>
    <mergeCell ref="AW32:AX32"/>
    <mergeCell ref="AD34:AE34"/>
    <mergeCell ref="AG34:AH34"/>
    <mergeCell ref="BU33:BV33"/>
    <mergeCell ref="BX33:BY33"/>
    <mergeCell ref="BZ33:CA33"/>
    <mergeCell ref="A34:B34"/>
    <mergeCell ref="D34:E34"/>
    <mergeCell ref="F34:G34"/>
    <mergeCell ref="I34:J34"/>
    <mergeCell ref="L34:M34"/>
    <mergeCell ref="N34:O34"/>
    <mergeCell ref="Q34:R34"/>
    <mergeCell ref="BE33:BF33"/>
    <mergeCell ref="BH33:BI33"/>
    <mergeCell ref="BJ33:BK33"/>
    <mergeCell ref="BM33:BN33"/>
    <mergeCell ref="BP33:BQ33"/>
    <mergeCell ref="BR33:BS33"/>
    <mergeCell ref="AO33:AP33"/>
    <mergeCell ref="AR33:AS33"/>
    <mergeCell ref="AT33:AU33"/>
    <mergeCell ref="AW33:AX33"/>
    <mergeCell ref="AZ33:BA33"/>
    <mergeCell ref="BB33:BC33"/>
    <mergeCell ref="BP34:BQ34"/>
    <mergeCell ref="BR34:BS34"/>
    <mergeCell ref="BU34:BV34"/>
    <mergeCell ref="BX34:BY34"/>
    <mergeCell ref="BZ34:CA34"/>
    <mergeCell ref="C36:E36"/>
    <mergeCell ref="F36:H36"/>
    <mergeCell ref="I36:K36"/>
    <mergeCell ref="AZ34:BA34"/>
    <mergeCell ref="BB34:BC34"/>
    <mergeCell ref="BE34:BF34"/>
    <mergeCell ref="BH34:BI34"/>
    <mergeCell ref="BJ34:BK34"/>
    <mergeCell ref="BM34:BN34"/>
    <mergeCell ref="AJ34:AK34"/>
    <mergeCell ref="AL34:AM34"/>
    <mergeCell ref="AO34:AP34"/>
    <mergeCell ref="AR34:AS34"/>
    <mergeCell ref="AT34:AU34"/>
    <mergeCell ref="AW34:AX34"/>
    <mergeCell ref="T34:U34"/>
    <mergeCell ref="V34:W34"/>
    <mergeCell ref="Y34:Z34"/>
    <mergeCell ref="AB34:AC34"/>
    <mergeCell ref="A43:B43"/>
    <mergeCell ref="A44:B44"/>
    <mergeCell ref="A45:B45"/>
    <mergeCell ref="A46:B46"/>
    <mergeCell ref="A47:B47"/>
    <mergeCell ref="A37:B37"/>
    <mergeCell ref="A38:B38"/>
    <mergeCell ref="A39:B39"/>
    <mergeCell ref="A40:B40"/>
    <mergeCell ref="A41:B41"/>
    <mergeCell ref="A42:B42"/>
  </mergeCells>
  <conditionalFormatting sqref="C33">
    <cfRule type="containsText" dxfId="927" priority="191" operator="containsText" text="1%">
      <formula>NOT(ISERROR(SEARCH("1%",C33)))</formula>
    </cfRule>
    <cfRule type="cellIs" dxfId="926" priority="192" operator="between">
      <formula>1</formula>
      <formula>2</formula>
    </cfRule>
  </conditionalFormatting>
  <conditionalFormatting sqref="C32:D32 F32">
    <cfRule type="cellIs" dxfId="925" priority="185" operator="greaterThan">
      <formula>0</formula>
    </cfRule>
  </conditionalFormatting>
  <conditionalFormatting sqref="C33:D33">
    <cfRule type="containsText" dxfId="924" priority="187" operator="containsText" text="2">
      <formula>NOT(ISERROR(SEARCH("2",C33)))</formula>
    </cfRule>
    <cfRule type="containsText" dxfId="923" priority="189" operator="containsText" text="1">
      <formula>NOT(ISERROR(SEARCH("1",C33)))</formula>
    </cfRule>
  </conditionalFormatting>
  <conditionalFormatting sqref="E4:E24">
    <cfRule type="cellIs" dxfId="922" priority="181" operator="greaterThan">
      <formula>1.2</formula>
    </cfRule>
  </conditionalFormatting>
  <conditionalFormatting sqref="E4:E25 M4:M25 U4:U25">
    <cfRule type="cellIs" dxfId="921" priority="184" operator="greaterThan">
      <formula>1.5</formula>
    </cfRule>
  </conditionalFormatting>
  <conditionalFormatting sqref="E4:E25">
    <cfRule type="cellIs" dxfId="920" priority="180" operator="lessThan">
      <formula>-1.2</formula>
    </cfRule>
  </conditionalFormatting>
  <conditionalFormatting sqref="E38:E47">
    <cfRule type="containsText" dxfId="919" priority="1" operator="containsText" text="2">
      <formula>NOT(ISERROR(SEARCH("2",E38)))</formula>
    </cfRule>
    <cfRule type="containsText" dxfId="918" priority="2" operator="containsText" text="3">
      <formula>NOT(ISERROR(SEARCH("3",E38)))</formula>
    </cfRule>
    <cfRule type="containsText" dxfId="917" priority="3" operator="containsText" text="2">
      <formula>NOT(ISERROR(SEARCH("2",E38)))</formula>
    </cfRule>
    <cfRule type="containsText" dxfId="916" priority="4" operator="containsText" text="1">
      <formula>NOT(ISERROR(SEARCH("1",E38)))</formula>
    </cfRule>
  </conditionalFormatting>
  <conditionalFormatting sqref="F33">
    <cfRule type="containsText" dxfId="915" priority="186" operator="containsText" text="2">
      <formula>NOT(ISERROR(SEARCH("2",F33)))</formula>
    </cfRule>
    <cfRule type="containsText" dxfId="914" priority="188" operator="containsText" text="1">
      <formula>NOT(ISERROR(SEARCH("1",F33)))</formula>
    </cfRule>
  </conditionalFormatting>
  <conditionalFormatting sqref="G4:G24">
    <cfRule type="cellIs" dxfId="913" priority="178" operator="lessThan">
      <formula>-1.2</formula>
    </cfRule>
    <cfRule type="cellIs" dxfId="912" priority="179" operator="greaterThan">
      <formula>1.2</formula>
    </cfRule>
  </conditionalFormatting>
  <conditionalFormatting sqref="H38:H47">
    <cfRule type="containsText" dxfId="911" priority="5" operator="containsText" text="2">
      <formula>NOT(ISERROR(SEARCH("2",H38)))</formula>
    </cfRule>
    <cfRule type="containsText" dxfId="910" priority="6" operator="containsText" text="3">
      <formula>NOT(ISERROR(SEARCH("3",H38)))</formula>
    </cfRule>
    <cfRule type="containsText" dxfId="909" priority="7" operator="containsText" text="2">
      <formula>NOT(ISERROR(SEARCH("2",H38)))</formula>
    </cfRule>
    <cfRule type="containsText" dxfId="908" priority="8" operator="containsText" text="1">
      <formula>NOT(ISERROR(SEARCH("1",H38)))</formula>
    </cfRule>
  </conditionalFormatting>
  <conditionalFormatting sqref="K33">
    <cfRule type="containsText" dxfId="907" priority="41" operator="containsText" text="1%">
      <formula>NOT(ISERROR(SEARCH("1%",K33)))</formula>
    </cfRule>
    <cfRule type="cellIs" dxfId="906" priority="42" operator="between">
      <formula>1</formula>
      <formula>2</formula>
    </cfRule>
  </conditionalFormatting>
  <conditionalFormatting sqref="K38:K47">
    <cfRule type="containsText" dxfId="905" priority="9" operator="containsText" text="2">
      <formula>NOT(ISERROR(SEARCH("2",K38)))</formula>
    </cfRule>
    <cfRule type="containsText" dxfId="904" priority="10" operator="containsText" text="3">
      <formula>NOT(ISERROR(SEARCH("3",K38)))</formula>
    </cfRule>
    <cfRule type="containsText" dxfId="903" priority="11" operator="containsText" text="2">
      <formula>NOT(ISERROR(SEARCH("2",K38)))</formula>
    </cfRule>
    <cfRule type="containsText" dxfId="902" priority="12" operator="containsText" text="1">
      <formula>NOT(ISERROR(SEARCH("1",K38)))</formula>
    </cfRule>
  </conditionalFormatting>
  <conditionalFormatting sqref="K32:L32 N32">
    <cfRule type="cellIs" dxfId="901" priority="35" operator="greaterThan">
      <formula>0</formula>
    </cfRule>
  </conditionalFormatting>
  <conditionalFormatting sqref="K33:L33">
    <cfRule type="containsText" dxfId="900" priority="37" operator="containsText" text="2">
      <formula>NOT(ISERROR(SEARCH("2",K33)))</formula>
    </cfRule>
    <cfRule type="containsText" dxfId="899" priority="39" operator="containsText" text="1">
      <formula>NOT(ISERROR(SEARCH("1",K33)))</formula>
    </cfRule>
  </conditionalFormatting>
  <conditionalFormatting sqref="M4:M24">
    <cfRule type="cellIs" dxfId="898" priority="33" operator="greaterThan">
      <formula>1.2</formula>
    </cfRule>
  </conditionalFormatting>
  <conditionalFormatting sqref="M4:M25">
    <cfRule type="cellIs" dxfId="897" priority="32" operator="lessThan">
      <formula>-1.2</formula>
    </cfRule>
  </conditionalFormatting>
  <conditionalFormatting sqref="M38:M47">
    <cfRule type="containsText" dxfId="896" priority="13" operator="containsText" text="2">
      <formula>NOT(ISERROR(SEARCH("2",M38)))</formula>
    </cfRule>
    <cfRule type="containsText" dxfId="895" priority="14" operator="containsText" text="3">
      <formula>NOT(ISERROR(SEARCH("3",M38)))</formula>
    </cfRule>
    <cfRule type="containsText" dxfId="894" priority="15" operator="containsText" text="2">
      <formula>NOT(ISERROR(SEARCH("2",M38)))</formula>
    </cfRule>
    <cfRule type="containsText" dxfId="893" priority="16" operator="containsText" text="1">
      <formula>NOT(ISERROR(SEARCH("1",M38)))</formula>
    </cfRule>
  </conditionalFormatting>
  <conditionalFormatting sqref="N33">
    <cfRule type="containsText" dxfId="892" priority="36" operator="containsText" text="2">
      <formula>NOT(ISERROR(SEARCH("2",N33)))</formula>
    </cfRule>
    <cfRule type="containsText" dxfId="891" priority="38" operator="containsText" text="1">
      <formula>NOT(ISERROR(SEARCH("1",N33)))</formula>
    </cfRule>
  </conditionalFormatting>
  <conditionalFormatting sqref="O4:O24">
    <cfRule type="cellIs" dxfId="890" priority="30" operator="lessThan">
      <formula>-1.2</formula>
    </cfRule>
    <cfRule type="cellIs" dxfId="889" priority="31" operator="greaterThan">
      <formula>1.2</formula>
    </cfRule>
  </conditionalFormatting>
  <conditionalFormatting sqref="S33">
    <cfRule type="containsText" dxfId="888" priority="28" operator="containsText" text="1%">
      <formula>NOT(ISERROR(SEARCH("1%",S33)))</formula>
    </cfRule>
    <cfRule type="cellIs" dxfId="887" priority="29" operator="between">
      <formula>1</formula>
      <formula>2</formula>
    </cfRule>
  </conditionalFormatting>
  <conditionalFormatting sqref="S32:T32 V32">
    <cfRule type="cellIs" dxfId="886" priority="22" operator="greaterThan">
      <formula>0</formula>
    </cfRule>
  </conditionalFormatting>
  <conditionalFormatting sqref="S33:T33">
    <cfRule type="containsText" dxfId="885" priority="24" operator="containsText" text="2">
      <formula>NOT(ISERROR(SEARCH("2",S33)))</formula>
    </cfRule>
    <cfRule type="containsText" dxfId="884" priority="26" operator="containsText" text="1">
      <formula>NOT(ISERROR(SEARCH("1",S33)))</formula>
    </cfRule>
  </conditionalFormatting>
  <conditionalFormatting sqref="U4:U24">
    <cfRule type="cellIs" dxfId="883" priority="20" operator="greaterThan">
      <formula>1.2</formula>
    </cfRule>
  </conditionalFormatting>
  <conditionalFormatting sqref="U4:U25">
    <cfRule type="cellIs" dxfId="882" priority="19" operator="lessThan">
      <formula>-1.2</formula>
    </cfRule>
  </conditionalFormatting>
  <conditionalFormatting sqref="V33">
    <cfRule type="containsText" dxfId="881" priority="23" operator="containsText" text="2">
      <formula>NOT(ISERROR(SEARCH("2",V33)))</formula>
    </cfRule>
    <cfRule type="containsText" dxfId="880" priority="25" operator="containsText" text="1">
      <formula>NOT(ISERROR(SEARCH("1",V33)))</formula>
    </cfRule>
  </conditionalFormatting>
  <conditionalFormatting sqref="W4:W24">
    <cfRule type="cellIs" dxfId="879" priority="17" operator="lessThan">
      <formula>-1.2</formula>
    </cfRule>
    <cfRule type="cellIs" dxfId="878" priority="18" operator="greaterThan">
      <formula>1.2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7DCDA-4F89-2A40-8EF9-4201C5F6917D}">
  <dimension ref="A1:CA51"/>
  <sheetViews>
    <sheetView topLeftCell="A13" workbookViewId="0">
      <selection activeCell="E42" sqref="E42:E51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45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5" si="0">C5-D5</f>
        <v>0</v>
      </c>
      <c r="F5" s="14"/>
      <c r="G5" s="5">
        <f t="shared" ref="G5:G35" si="1">C5-F5</f>
        <v>0</v>
      </c>
      <c r="I5" s="2">
        <v>2</v>
      </c>
      <c r="J5" s="1">
        <v>1</v>
      </c>
      <c r="K5" s="9"/>
      <c r="L5" s="11"/>
      <c r="M5" s="5">
        <f t="shared" ref="M5:M28" si="2">K5-L5</f>
        <v>0</v>
      </c>
      <c r="N5" s="14"/>
      <c r="O5" s="5">
        <f t="shared" ref="O5:O28" si="3">K5-N5</f>
        <v>0</v>
      </c>
      <c r="Q5" s="2">
        <v>2</v>
      </c>
      <c r="R5" s="1">
        <v>1</v>
      </c>
      <c r="S5" s="9"/>
      <c r="T5" s="11"/>
      <c r="U5" s="5">
        <f t="shared" ref="U5:U28" si="4">S5-T5</f>
        <v>0</v>
      </c>
      <c r="V5" s="14"/>
      <c r="W5" s="5">
        <f t="shared" ref="W5:W28" si="5">S5-V5</f>
        <v>0</v>
      </c>
      <c r="Y5" s="2">
        <v>2</v>
      </c>
      <c r="Z5" s="1">
        <v>1</v>
      </c>
      <c r="AA5" s="9"/>
      <c r="AB5" s="11"/>
      <c r="AC5" s="5">
        <f t="shared" ref="AC5:AC28" si="6">AA5-AB5</f>
        <v>0</v>
      </c>
      <c r="AD5" s="14"/>
      <c r="AE5" s="5">
        <f t="shared" ref="AE5:AE28" si="7">AA5-AD5</f>
        <v>0</v>
      </c>
      <c r="AG5" s="2">
        <v>2</v>
      </c>
      <c r="AH5" s="1">
        <v>1</v>
      </c>
      <c r="AI5" s="9"/>
      <c r="AJ5" s="11"/>
      <c r="AK5" s="5">
        <f t="shared" ref="AK5:AK28" si="8">AI5-AJ5</f>
        <v>0</v>
      </c>
      <c r="AL5" s="14"/>
      <c r="AM5" s="5">
        <f t="shared" ref="AM5:AM28" si="9">AI5-AL5</f>
        <v>0</v>
      </c>
      <c r="AO5" s="2">
        <v>2</v>
      </c>
      <c r="AP5" s="1">
        <v>1</v>
      </c>
      <c r="AQ5" s="9"/>
      <c r="AR5" s="11"/>
      <c r="AS5" s="5">
        <f t="shared" ref="AS5:AS28" si="10">AQ5-AR5</f>
        <v>0</v>
      </c>
      <c r="AT5" s="14"/>
      <c r="AU5" s="5">
        <f t="shared" ref="AU5:AU28" si="11">AQ5-AT5</f>
        <v>0</v>
      </c>
      <c r="AW5" s="2">
        <v>2</v>
      </c>
      <c r="AX5" s="1">
        <v>1</v>
      </c>
      <c r="AY5" s="9"/>
      <c r="AZ5" s="11"/>
      <c r="BA5" s="5">
        <f t="shared" ref="BA5:BA28" si="12">AY5-AZ5</f>
        <v>0</v>
      </c>
      <c r="BB5" s="14"/>
      <c r="BC5" s="5">
        <f t="shared" ref="BC5:BC28" si="13">AY5-BB5</f>
        <v>0</v>
      </c>
      <c r="BE5" s="2">
        <v>2</v>
      </c>
      <c r="BF5" s="1">
        <v>1</v>
      </c>
      <c r="BG5" s="9"/>
      <c r="BH5" s="11"/>
      <c r="BI5" s="5">
        <f t="shared" ref="BI5:BI28" si="14">BG5-BH5</f>
        <v>0</v>
      </c>
      <c r="BJ5" s="14"/>
      <c r="BK5" s="5">
        <f t="shared" ref="BK5:BK28" si="15">BG5-BJ5</f>
        <v>0</v>
      </c>
      <c r="BM5" s="2">
        <v>2</v>
      </c>
      <c r="BN5" s="1">
        <v>1</v>
      </c>
      <c r="BO5" s="9"/>
      <c r="BP5" s="11"/>
      <c r="BQ5" s="5">
        <f t="shared" ref="BQ5:BQ28" si="16">BO5-BP5</f>
        <v>0</v>
      </c>
      <c r="BR5" s="14"/>
      <c r="BS5" s="5">
        <f t="shared" ref="BS5:BS28" si="17">BO5-BR5</f>
        <v>0</v>
      </c>
      <c r="BU5" s="2">
        <v>2</v>
      </c>
      <c r="BV5" s="1">
        <v>1</v>
      </c>
      <c r="BW5" s="9"/>
      <c r="BX5" s="11"/>
      <c r="BY5" s="5">
        <f t="shared" ref="BY5:BY28" si="18">BW5-BX5</f>
        <v>0</v>
      </c>
      <c r="BZ5" s="14"/>
      <c r="CA5" s="5">
        <f t="shared" ref="CA5:CA28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2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2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2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2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2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2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2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2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2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2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2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2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2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2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2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2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2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2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2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2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2">
        <v>24</v>
      </c>
      <c r="B27" s="1">
        <v>1</v>
      </c>
      <c r="C27" s="9"/>
      <c r="D27" s="11"/>
      <c r="E27" s="5">
        <f t="shared" si="0"/>
        <v>0</v>
      </c>
      <c r="F27" s="14"/>
      <c r="G27" s="5">
        <f t="shared" si="1"/>
        <v>0</v>
      </c>
      <c r="I27" s="2">
        <v>24</v>
      </c>
      <c r="J27" s="1">
        <v>1</v>
      </c>
      <c r="K27" s="9"/>
      <c r="L27" s="11"/>
      <c r="M27" s="5">
        <f t="shared" si="2"/>
        <v>0</v>
      </c>
      <c r="N27" s="14"/>
      <c r="O27" s="5">
        <f t="shared" si="3"/>
        <v>0</v>
      </c>
      <c r="Q27" s="2">
        <v>24</v>
      </c>
      <c r="R27" s="1">
        <v>1</v>
      </c>
      <c r="S27" s="9"/>
      <c r="T27" s="11"/>
      <c r="U27" s="5">
        <f t="shared" si="4"/>
        <v>0</v>
      </c>
      <c r="V27" s="14"/>
      <c r="W27" s="5">
        <f t="shared" si="5"/>
        <v>0</v>
      </c>
      <c r="Y27" s="2">
        <v>24</v>
      </c>
      <c r="Z27" s="1">
        <v>1</v>
      </c>
      <c r="AA27" s="9"/>
      <c r="AB27" s="11"/>
      <c r="AC27" s="5">
        <f t="shared" si="6"/>
        <v>0</v>
      </c>
      <c r="AD27" s="14"/>
      <c r="AE27" s="5">
        <f t="shared" si="7"/>
        <v>0</v>
      </c>
      <c r="AG27" s="2">
        <v>24</v>
      </c>
      <c r="AH27" s="1">
        <v>1</v>
      </c>
      <c r="AI27" s="9"/>
      <c r="AJ27" s="11"/>
      <c r="AK27" s="5">
        <f t="shared" si="8"/>
        <v>0</v>
      </c>
      <c r="AL27" s="14"/>
      <c r="AM27" s="5">
        <f t="shared" si="9"/>
        <v>0</v>
      </c>
      <c r="AO27" s="2">
        <v>24</v>
      </c>
      <c r="AP27" s="1">
        <v>1</v>
      </c>
      <c r="AQ27" s="9"/>
      <c r="AR27" s="11"/>
      <c r="AS27" s="5">
        <f t="shared" si="10"/>
        <v>0</v>
      </c>
      <c r="AT27" s="14"/>
      <c r="AU27" s="5">
        <f t="shared" si="11"/>
        <v>0</v>
      </c>
      <c r="AW27" s="2">
        <v>24</v>
      </c>
      <c r="AX27" s="1">
        <v>1</v>
      </c>
      <c r="AY27" s="9"/>
      <c r="AZ27" s="11"/>
      <c r="BA27" s="5">
        <f t="shared" si="12"/>
        <v>0</v>
      </c>
      <c r="BB27" s="14"/>
      <c r="BC27" s="5">
        <f t="shared" si="13"/>
        <v>0</v>
      </c>
      <c r="BE27" s="2">
        <v>24</v>
      </c>
      <c r="BF27" s="1">
        <v>1</v>
      </c>
      <c r="BG27" s="9"/>
      <c r="BH27" s="11"/>
      <c r="BI27" s="5">
        <f t="shared" si="14"/>
        <v>0</v>
      </c>
      <c r="BJ27" s="14"/>
      <c r="BK27" s="5">
        <f t="shared" si="15"/>
        <v>0</v>
      </c>
      <c r="BM27" s="2">
        <v>24</v>
      </c>
      <c r="BN27" s="1">
        <v>1</v>
      </c>
      <c r="BO27" s="9"/>
      <c r="BP27" s="11"/>
      <c r="BQ27" s="5">
        <f t="shared" si="16"/>
        <v>0</v>
      </c>
      <c r="BR27" s="14"/>
      <c r="BS27" s="5">
        <f t="shared" si="17"/>
        <v>0</v>
      </c>
      <c r="BU27" s="2">
        <v>24</v>
      </c>
      <c r="BV27" s="1">
        <v>1</v>
      </c>
      <c r="BW27" s="9"/>
      <c r="BX27" s="11"/>
      <c r="BY27" s="5">
        <f t="shared" si="18"/>
        <v>0</v>
      </c>
      <c r="BZ27" s="14"/>
      <c r="CA27" s="5">
        <f t="shared" si="19"/>
        <v>0</v>
      </c>
    </row>
    <row r="28" spans="1:79" ht="19" x14ac:dyDescent="0.2">
      <c r="A28" s="2">
        <v>25</v>
      </c>
      <c r="B28" s="1">
        <v>1</v>
      </c>
      <c r="C28" s="9"/>
      <c r="D28" s="11"/>
      <c r="E28" s="5">
        <f t="shared" si="0"/>
        <v>0</v>
      </c>
      <c r="F28" s="14"/>
      <c r="G28" s="5">
        <f t="shared" si="1"/>
        <v>0</v>
      </c>
      <c r="I28" s="2">
        <v>25</v>
      </c>
      <c r="J28" s="1">
        <v>1</v>
      </c>
      <c r="K28" s="9"/>
      <c r="L28" s="11"/>
      <c r="M28" s="5">
        <f t="shared" si="2"/>
        <v>0</v>
      </c>
      <c r="N28" s="14"/>
      <c r="O28" s="5">
        <f t="shared" si="3"/>
        <v>0</v>
      </c>
      <c r="Q28" s="2">
        <v>25</v>
      </c>
      <c r="R28" s="1">
        <v>1</v>
      </c>
      <c r="S28" s="9"/>
      <c r="T28" s="11"/>
      <c r="U28" s="5">
        <f t="shared" si="4"/>
        <v>0</v>
      </c>
      <c r="V28" s="14"/>
      <c r="W28" s="5">
        <f t="shared" si="5"/>
        <v>0</v>
      </c>
      <c r="Y28" s="2">
        <v>25</v>
      </c>
      <c r="Z28" s="1">
        <v>1</v>
      </c>
      <c r="AA28" s="9"/>
      <c r="AB28" s="11"/>
      <c r="AC28" s="5">
        <f t="shared" si="6"/>
        <v>0</v>
      </c>
      <c r="AD28" s="14"/>
      <c r="AE28" s="5">
        <f t="shared" si="7"/>
        <v>0</v>
      </c>
      <c r="AG28" s="2">
        <v>25</v>
      </c>
      <c r="AH28" s="1">
        <v>1</v>
      </c>
      <c r="AI28" s="9"/>
      <c r="AJ28" s="11"/>
      <c r="AK28" s="5">
        <f t="shared" si="8"/>
        <v>0</v>
      </c>
      <c r="AL28" s="14"/>
      <c r="AM28" s="5">
        <f t="shared" si="9"/>
        <v>0</v>
      </c>
      <c r="AO28" s="2">
        <v>25</v>
      </c>
      <c r="AP28" s="1">
        <v>1</v>
      </c>
      <c r="AQ28" s="9"/>
      <c r="AR28" s="11"/>
      <c r="AS28" s="5">
        <f t="shared" si="10"/>
        <v>0</v>
      </c>
      <c r="AT28" s="14"/>
      <c r="AU28" s="5">
        <f t="shared" si="11"/>
        <v>0</v>
      </c>
      <c r="AW28" s="2">
        <v>25</v>
      </c>
      <c r="AX28" s="1">
        <v>1</v>
      </c>
      <c r="AY28" s="9"/>
      <c r="AZ28" s="11"/>
      <c r="BA28" s="5">
        <f t="shared" si="12"/>
        <v>0</v>
      </c>
      <c r="BB28" s="14"/>
      <c r="BC28" s="5">
        <f t="shared" si="13"/>
        <v>0</v>
      </c>
      <c r="BE28" s="2">
        <v>25</v>
      </c>
      <c r="BF28" s="1">
        <v>1</v>
      </c>
      <c r="BG28" s="9"/>
      <c r="BH28" s="11"/>
      <c r="BI28" s="5">
        <f t="shared" si="14"/>
        <v>0</v>
      </c>
      <c r="BJ28" s="14"/>
      <c r="BK28" s="5">
        <f t="shared" si="15"/>
        <v>0</v>
      </c>
      <c r="BM28" s="2">
        <v>25</v>
      </c>
      <c r="BN28" s="1">
        <v>1</v>
      </c>
      <c r="BO28" s="9"/>
      <c r="BP28" s="11"/>
      <c r="BQ28" s="5">
        <f t="shared" si="16"/>
        <v>0</v>
      </c>
      <c r="BR28" s="14"/>
      <c r="BS28" s="5">
        <f t="shared" si="17"/>
        <v>0</v>
      </c>
      <c r="BU28" s="2">
        <v>25</v>
      </c>
      <c r="BV28" s="1">
        <v>1</v>
      </c>
      <c r="BW28" s="9"/>
      <c r="BX28" s="11"/>
      <c r="BY28" s="5">
        <f t="shared" si="18"/>
        <v>0</v>
      </c>
      <c r="BZ28" s="14"/>
      <c r="CA28" s="5">
        <f t="shared" si="19"/>
        <v>0</v>
      </c>
    </row>
    <row r="29" spans="1:79" ht="19" x14ac:dyDescent="0.2">
      <c r="A29" s="149" t="s">
        <v>30</v>
      </c>
      <c r="B29" s="152"/>
      <c r="C29" s="9">
        <f>SUM(C4:C28)+C12+C13</f>
        <v>0</v>
      </c>
      <c r="D29" s="12">
        <f>SUM(D4:D28)+D12+D13</f>
        <v>0</v>
      </c>
      <c r="E29" s="5"/>
      <c r="F29" s="14">
        <f>SUM(F4:F28)+F12+F13</f>
        <v>0</v>
      </c>
      <c r="G29" s="5"/>
      <c r="I29" s="149" t="s">
        <v>30</v>
      </c>
      <c r="J29" s="152"/>
      <c r="K29" s="9">
        <f>SUM(K4:K28)+K12+K13</f>
        <v>0</v>
      </c>
      <c r="L29" s="12">
        <f>SUM(L4:L28)+L12+L13</f>
        <v>0</v>
      </c>
      <c r="M29" s="5"/>
      <c r="N29" s="14">
        <f>SUM(N4:N28)+N12+N13</f>
        <v>0</v>
      </c>
      <c r="O29" s="5"/>
      <c r="Q29" s="149" t="s">
        <v>30</v>
      </c>
      <c r="R29" s="152"/>
      <c r="S29" s="9">
        <f>SUM(S4:S28)+S12+S13</f>
        <v>0</v>
      </c>
      <c r="T29" s="12">
        <f>SUM(T4:T28)+T12+T13</f>
        <v>0</v>
      </c>
      <c r="U29" s="5"/>
      <c r="V29" s="14">
        <f>SUM(V4:V28)+V12+V13</f>
        <v>0</v>
      </c>
      <c r="W29" s="5"/>
      <c r="Y29" s="149" t="s">
        <v>30</v>
      </c>
      <c r="Z29" s="152"/>
      <c r="AA29" s="9">
        <f>SUM(AA4:AA28)+AA12+AA13</f>
        <v>0</v>
      </c>
      <c r="AB29" s="12">
        <f>SUM(AB4:AB28)+AB12+AB13</f>
        <v>0</v>
      </c>
      <c r="AC29" s="5"/>
      <c r="AD29" s="14">
        <f>SUM(AD4:AD28)+AD12+AD13</f>
        <v>0</v>
      </c>
      <c r="AE29" s="5"/>
      <c r="AG29" s="149" t="s">
        <v>30</v>
      </c>
      <c r="AH29" s="152"/>
      <c r="AI29" s="9">
        <f>SUM(AI4:AI28)+AI12+AI13</f>
        <v>0</v>
      </c>
      <c r="AJ29" s="12">
        <f>SUM(AJ4:AJ28)+AJ12+AJ13</f>
        <v>0</v>
      </c>
      <c r="AK29" s="5"/>
      <c r="AL29" s="14">
        <f>SUM(AL4:AL28)+AL12+AL13</f>
        <v>0</v>
      </c>
      <c r="AM29" s="5"/>
      <c r="AO29" s="149" t="s">
        <v>30</v>
      </c>
      <c r="AP29" s="152"/>
      <c r="AQ29" s="9">
        <f>SUM(AQ4:AQ28)+AQ12+AQ13</f>
        <v>0</v>
      </c>
      <c r="AR29" s="12">
        <f>SUM(AR4:AR28)+AR12+AR13</f>
        <v>0</v>
      </c>
      <c r="AS29" s="5"/>
      <c r="AT29" s="14">
        <f>SUM(AT4:AT28)+AT12+AT13</f>
        <v>0</v>
      </c>
      <c r="AU29" s="5"/>
      <c r="AW29" s="149" t="s">
        <v>30</v>
      </c>
      <c r="AX29" s="152"/>
      <c r="AY29" s="9">
        <f>SUM(AY4:AY28)+AY12+AY13</f>
        <v>0</v>
      </c>
      <c r="AZ29" s="12">
        <f>SUM(AZ4:AZ28)+AZ12+AZ13</f>
        <v>0</v>
      </c>
      <c r="BA29" s="5"/>
      <c r="BB29" s="14">
        <f>SUM(BB4:BB28)+BB12+BB13</f>
        <v>0</v>
      </c>
      <c r="BC29" s="5"/>
      <c r="BE29" s="149" t="s">
        <v>30</v>
      </c>
      <c r="BF29" s="152"/>
      <c r="BG29" s="9">
        <f>SUM(BG4:BG28)+BG12+BG13</f>
        <v>0</v>
      </c>
      <c r="BH29" s="12">
        <f>SUM(BH4:BH28)+BH12+BH13</f>
        <v>0</v>
      </c>
      <c r="BI29" s="5"/>
      <c r="BJ29" s="14">
        <f>SUM(BJ4:BJ28)+BJ12+BJ13</f>
        <v>0</v>
      </c>
      <c r="BK29" s="5"/>
      <c r="BM29" s="149" t="s">
        <v>30</v>
      </c>
      <c r="BN29" s="152"/>
      <c r="BO29" s="9">
        <f>SUM(BO4:BO28)+BO12+BO13</f>
        <v>0</v>
      </c>
      <c r="BP29" s="12">
        <f>SUM(BP4:BP28)+BP12+BP13</f>
        <v>0</v>
      </c>
      <c r="BQ29" s="5"/>
      <c r="BR29" s="14">
        <f>SUM(BR4:BR28)+BR12+BR13</f>
        <v>0</v>
      </c>
      <c r="BS29" s="5"/>
      <c r="BU29" s="149" t="s">
        <v>30</v>
      </c>
      <c r="BV29" s="152"/>
      <c r="BW29" s="9">
        <f>SUM(BW4:BW28)+BW12+BW13</f>
        <v>0</v>
      </c>
      <c r="BX29" s="12">
        <f>SUM(BX4:BX28)+BX12+BX13</f>
        <v>0</v>
      </c>
      <c r="BY29" s="5"/>
      <c r="BZ29" s="14">
        <f>SUM(BZ4:BZ28)+BZ12+BZ13</f>
        <v>0</v>
      </c>
      <c r="CA29" s="5"/>
    </row>
    <row r="30" spans="1:79" ht="19" x14ac:dyDescent="0.2">
      <c r="A30" s="149" t="s">
        <v>12</v>
      </c>
      <c r="B30" s="150"/>
      <c r="C30" s="150"/>
      <c r="D30" s="150"/>
      <c r="E30" s="150"/>
      <c r="F30" s="150"/>
      <c r="G30" s="151"/>
      <c r="I30" s="149" t="s">
        <v>12</v>
      </c>
      <c r="J30" s="150"/>
      <c r="K30" s="150"/>
      <c r="L30" s="150"/>
      <c r="M30" s="150"/>
      <c r="N30" s="150"/>
      <c r="O30" s="151"/>
      <c r="Q30" s="149" t="s">
        <v>12</v>
      </c>
      <c r="R30" s="150"/>
      <c r="S30" s="150"/>
      <c r="T30" s="150"/>
      <c r="U30" s="150"/>
      <c r="V30" s="150"/>
      <c r="W30" s="151"/>
      <c r="Y30" s="149" t="s">
        <v>12</v>
      </c>
      <c r="Z30" s="150"/>
      <c r="AA30" s="150"/>
      <c r="AB30" s="150"/>
      <c r="AC30" s="150"/>
      <c r="AD30" s="150"/>
      <c r="AE30" s="151"/>
      <c r="AG30" s="149" t="s">
        <v>12</v>
      </c>
      <c r="AH30" s="150"/>
      <c r="AI30" s="150"/>
      <c r="AJ30" s="150"/>
      <c r="AK30" s="150"/>
      <c r="AL30" s="150"/>
      <c r="AM30" s="151"/>
      <c r="AO30" s="149" t="s">
        <v>12</v>
      </c>
      <c r="AP30" s="150"/>
      <c r="AQ30" s="150"/>
      <c r="AR30" s="150"/>
      <c r="AS30" s="150"/>
      <c r="AT30" s="150"/>
      <c r="AU30" s="151"/>
      <c r="AW30" s="149" t="s">
        <v>12</v>
      </c>
      <c r="AX30" s="150"/>
      <c r="AY30" s="150"/>
      <c r="AZ30" s="150"/>
      <c r="BA30" s="150"/>
      <c r="BB30" s="150"/>
      <c r="BC30" s="151"/>
      <c r="BE30" s="149" t="s">
        <v>12</v>
      </c>
      <c r="BF30" s="150"/>
      <c r="BG30" s="150"/>
      <c r="BH30" s="150"/>
      <c r="BI30" s="150"/>
      <c r="BJ30" s="150"/>
      <c r="BK30" s="151"/>
      <c r="BM30" s="149" t="s">
        <v>12</v>
      </c>
      <c r="BN30" s="150"/>
      <c r="BO30" s="150"/>
      <c r="BP30" s="150"/>
      <c r="BQ30" s="150"/>
      <c r="BR30" s="150"/>
      <c r="BS30" s="151"/>
      <c r="BU30" s="149" t="s">
        <v>12</v>
      </c>
      <c r="BV30" s="150"/>
      <c r="BW30" s="150"/>
      <c r="BX30" s="150"/>
      <c r="BY30" s="150"/>
      <c r="BZ30" s="150"/>
      <c r="CA30" s="151"/>
    </row>
    <row r="31" spans="1:79" ht="19" x14ac:dyDescent="0.2">
      <c r="A31" s="2">
        <v>1</v>
      </c>
      <c r="B31" s="1">
        <v>1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1</v>
      </c>
      <c r="J31" s="1">
        <v>1</v>
      </c>
      <c r="K31" s="9"/>
      <c r="L31" s="10"/>
      <c r="M31" s="5">
        <f t="shared" ref="M31:M35" si="20">K31-L31</f>
        <v>0</v>
      </c>
      <c r="N31" s="14"/>
      <c r="O31" s="5">
        <f t="shared" ref="O31:O35" si="21">K31-N31</f>
        <v>0</v>
      </c>
      <c r="Q31" s="2">
        <v>1</v>
      </c>
      <c r="R31" s="1">
        <v>1</v>
      </c>
      <c r="S31" s="9"/>
      <c r="T31" s="10"/>
      <c r="U31" s="5">
        <f t="shared" ref="U31:U35" si="22">S31-T31</f>
        <v>0</v>
      </c>
      <c r="V31" s="14"/>
      <c r="W31" s="5">
        <f t="shared" ref="W31:W35" si="23">S31-V31</f>
        <v>0</v>
      </c>
      <c r="Y31" s="2">
        <v>1</v>
      </c>
      <c r="Z31" s="1">
        <v>1</v>
      </c>
      <c r="AA31" s="9"/>
      <c r="AB31" s="10"/>
      <c r="AC31" s="5">
        <f t="shared" ref="AC31:AC35" si="24">AA31-AB31</f>
        <v>0</v>
      </c>
      <c r="AD31" s="14"/>
      <c r="AE31" s="5">
        <f t="shared" ref="AE31:AE35" si="25">AA31-AD31</f>
        <v>0</v>
      </c>
      <c r="AG31" s="2">
        <v>1</v>
      </c>
      <c r="AH31" s="1">
        <v>1</v>
      </c>
      <c r="AI31" s="9"/>
      <c r="AJ31" s="10"/>
      <c r="AK31" s="5">
        <f t="shared" ref="AK31:AK35" si="26">AI31-AJ31</f>
        <v>0</v>
      </c>
      <c r="AL31" s="14"/>
      <c r="AM31" s="5">
        <f t="shared" ref="AM31:AM35" si="27">AI31-AL31</f>
        <v>0</v>
      </c>
      <c r="AO31" s="2">
        <v>1</v>
      </c>
      <c r="AP31" s="1">
        <v>1</v>
      </c>
      <c r="AQ31" s="9"/>
      <c r="AR31" s="10"/>
      <c r="AS31" s="5">
        <f t="shared" ref="AS31:AS35" si="28">AQ31-AR31</f>
        <v>0</v>
      </c>
      <c r="AT31" s="14"/>
      <c r="AU31" s="5">
        <f t="shared" ref="AU31:AU35" si="29">AQ31-AT31</f>
        <v>0</v>
      </c>
      <c r="AW31" s="2">
        <v>1</v>
      </c>
      <c r="AX31" s="1">
        <v>1</v>
      </c>
      <c r="AY31" s="9"/>
      <c r="AZ31" s="10"/>
      <c r="BA31" s="5">
        <f t="shared" ref="BA31:BA35" si="30">AY31-AZ31</f>
        <v>0</v>
      </c>
      <c r="BB31" s="14"/>
      <c r="BC31" s="5">
        <f t="shared" ref="BC31:BC35" si="31">AY31-BB31</f>
        <v>0</v>
      </c>
      <c r="BE31" s="2">
        <v>1</v>
      </c>
      <c r="BF31" s="1">
        <v>1</v>
      </c>
      <c r="BG31" s="9"/>
      <c r="BH31" s="10"/>
      <c r="BI31" s="5">
        <f t="shared" ref="BI31:BI35" si="32">BG31-BH31</f>
        <v>0</v>
      </c>
      <c r="BJ31" s="14"/>
      <c r="BK31" s="5">
        <f t="shared" ref="BK31:BK35" si="33">BG31-BJ31</f>
        <v>0</v>
      </c>
      <c r="BM31" s="2">
        <v>1</v>
      </c>
      <c r="BN31" s="1">
        <v>1</v>
      </c>
      <c r="BO31" s="9"/>
      <c r="BP31" s="10"/>
      <c r="BQ31" s="5">
        <f t="shared" ref="BQ31:BQ35" si="34">BO31-BP31</f>
        <v>0</v>
      </c>
      <c r="BR31" s="14"/>
      <c r="BS31" s="5">
        <f t="shared" ref="BS31:BS35" si="35">BO31-BR31</f>
        <v>0</v>
      </c>
      <c r="BU31" s="2">
        <v>1</v>
      </c>
      <c r="BV31" s="1">
        <v>1</v>
      </c>
      <c r="BW31" s="9"/>
      <c r="BX31" s="10"/>
      <c r="BY31" s="5">
        <f t="shared" ref="BY31:BY35" si="36">BW31-BX31</f>
        <v>0</v>
      </c>
      <c r="BZ31" s="14"/>
      <c r="CA31" s="5">
        <f t="shared" ref="CA31:CA35" si="37">BW31-BZ31</f>
        <v>0</v>
      </c>
    </row>
    <row r="32" spans="1:79" ht="19" x14ac:dyDescent="0.2">
      <c r="A32" s="2">
        <v>2</v>
      </c>
      <c r="B32" s="1">
        <v>1</v>
      </c>
      <c r="C32" s="9"/>
      <c r="D32" s="10"/>
      <c r="E32" s="5">
        <f t="shared" si="0"/>
        <v>0</v>
      </c>
      <c r="F32" s="14"/>
      <c r="G32" s="5">
        <f t="shared" si="1"/>
        <v>0</v>
      </c>
      <c r="I32" s="2">
        <v>2</v>
      </c>
      <c r="J32" s="1">
        <v>1</v>
      </c>
      <c r="K32" s="9"/>
      <c r="L32" s="10"/>
      <c r="M32" s="5">
        <f t="shared" si="20"/>
        <v>0</v>
      </c>
      <c r="N32" s="14"/>
      <c r="O32" s="5">
        <f t="shared" si="21"/>
        <v>0</v>
      </c>
      <c r="Q32" s="2">
        <v>2</v>
      </c>
      <c r="R32" s="1">
        <v>1</v>
      </c>
      <c r="S32" s="9"/>
      <c r="T32" s="10"/>
      <c r="U32" s="5">
        <f t="shared" si="22"/>
        <v>0</v>
      </c>
      <c r="V32" s="14"/>
      <c r="W32" s="5">
        <f t="shared" si="23"/>
        <v>0</v>
      </c>
      <c r="Y32" s="2">
        <v>2</v>
      </c>
      <c r="Z32" s="1">
        <v>1</v>
      </c>
      <c r="AA32" s="9"/>
      <c r="AB32" s="10"/>
      <c r="AC32" s="5">
        <f t="shared" si="24"/>
        <v>0</v>
      </c>
      <c r="AD32" s="14"/>
      <c r="AE32" s="5">
        <f t="shared" si="25"/>
        <v>0</v>
      </c>
      <c r="AG32" s="2">
        <v>2</v>
      </c>
      <c r="AH32" s="1">
        <v>1</v>
      </c>
      <c r="AI32" s="9"/>
      <c r="AJ32" s="10"/>
      <c r="AK32" s="5">
        <f t="shared" si="26"/>
        <v>0</v>
      </c>
      <c r="AL32" s="14"/>
      <c r="AM32" s="5">
        <f t="shared" si="27"/>
        <v>0</v>
      </c>
      <c r="AO32" s="2">
        <v>2</v>
      </c>
      <c r="AP32" s="1">
        <v>1</v>
      </c>
      <c r="AQ32" s="9"/>
      <c r="AR32" s="10"/>
      <c r="AS32" s="5">
        <f t="shared" si="28"/>
        <v>0</v>
      </c>
      <c r="AT32" s="14"/>
      <c r="AU32" s="5">
        <f t="shared" si="29"/>
        <v>0</v>
      </c>
      <c r="AW32" s="2">
        <v>2</v>
      </c>
      <c r="AX32" s="1">
        <v>1</v>
      </c>
      <c r="AY32" s="9"/>
      <c r="AZ32" s="10"/>
      <c r="BA32" s="5">
        <f t="shared" si="30"/>
        <v>0</v>
      </c>
      <c r="BB32" s="14"/>
      <c r="BC32" s="5">
        <f t="shared" si="31"/>
        <v>0</v>
      </c>
      <c r="BE32" s="2">
        <v>2</v>
      </c>
      <c r="BF32" s="1">
        <v>1</v>
      </c>
      <c r="BG32" s="9"/>
      <c r="BH32" s="10"/>
      <c r="BI32" s="5">
        <f t="shared" si="32"/>
        <v>0</v>
      </c>
      <c r="BJ32" s="14"/>
      <c r="BK32" s="5">
        <f t="shared" si="33"/>
        <v>0</v>
      </c>
      <c r="BM32" s="2">
        <v>2</v>
      </c>
      <c r="BN32" s="1">
        <v>1</v>
      </c>
      <c r="BO32" s="9"/>
      <c r="BP32" s="10"/>
      <c r="BQ32" s="5">
        <f t="shared" si="34"/>
        <v>0</v>
      </c>
      <c r="BR32" s="14"/>
      <c r="BS32" s="5">
        <f t="shared" si="35"/>
        <v>0</v>
      </c>
      <c r="BU32" s="2">
        <v>2</v>
      </c>
      <c r="BV32" s="1">
        <v>1</v>
      </c>
      <c r="BW32" s="9"/>
      <c r="BX32" s="10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2">
        <v>3</v>
      </c>
      <c r="B33" s="1">
        <v>2</v>
      </c>
      <c r="C33" s="9"/>
      <c r="D33" s="10"/>
      <c r="E33" s="5">
        <f t="shared" si="0"/>
        <v>0</v>
      </c>
      <c r="F33" s="14"/>
      <c r="G33" s="5">
        <f t="shared" si="1"/>
        <v>0</v>
      </c>
      <c r="I33" s="2">
        <v>3</v>
      </c>
      <c r="J33" s="1">
        <v>2</v>
      </c>
      <c r="K33" s="9"/>
      <c r="L33" s="10"/>
      <c r="M33" s="5">
        <f t="shared" si="20"/>
        <v>0</v>
      </c>
      <c r="N33" s="14"/>
      <c r="O33" s="5">
        <f t="shared" si="21"/>
        <v>0</v>
      </c>
      <c r="Q33" s="2">
        <v>3</v>
      </c>
      <c r="R33" s="1">
        <v>2</v>
      </c>
      <c r="S33" s="9"/>
      <c r="T33" s="10"/>
      <c r="U33" s="5">
        <f t="shared" si="22"/>
        <v>0</v>
      </c>
      <c r="V33" s="14"/>
      <c r="W33" s="5">
        <f t="shared" si="23"/>
        <v>0</v>
      </c>
      <c r="Y33" s="2">
        <v>3</v>
      </c>
      <c r="Z33" s="1">
        <v>2</v>
      </c>
      <c r="AA33" s="9"/>
      <c r="AB33" s="10"/>
      <c r="AC33" s="5">
        <f t="shared" si="24"/>
        <v>0</v>
      </c>
      <c r="AD33" s="14"/>
      <c r="AE33" s="5">
        <f t="shared" si="25"/>
        <v>0</v>
      </c>
      <c r="AG33" s="2">
        <v>3</v>
      </c>
      <c r="AH33" s="1">
        <v>2</v>
      </c>
      <c r="AI33" s="9"/>
      <c r="AJ33" s="10"/>
      <c r="AK33" s="5">
        <f t="shared" si="26"/>
        <v>0</v>
      </c>
      <c r="AL33" s="14"/>
      <c r="AM33" s="5">
        <f t="shared" si="27"/>
        <v>0</v>
      </c>
      <c r="AO33" s="2">
        <v>3</v>
      </c>
      <c r="AP33" s="1">
        <v>2</v>
      </c>
      <c r="AQ33" s="9"/>
      <c r="AR33" s="10"/>
      <c r="AS33" s="5">
        <f t="shared" si="28"/>
        <v>0</v>
      </c>
      <c r="AT33" s="14"/>
      <c r="AU33" s="5">
        <f t="shared" si="29"/>
        <v>0</v>
      </c>
      <c r="AW33" s="2">
        <v>3</v>
      </c>
      <c r="AX33" s="1">
        <v>2</v>
      </c>
      <c r="AY33" s="9"/>
      <c r="AZ33" s="10"/>
      <c r="BA33" s="5">
        <f t="shared" si="30"/>
        <v>0</v>
      </c>
      <c r="BB33" s="14"/>
      <c r="BC33" s="5">
        <f t="shared" si="31"/>
        <v>0</v>
      </c>
      <c r="BE33" s="2">
        <v>3</v>
      </c>
      <c r="BF33" s="1">
        <v>2</v>
      </c>
      <c r="BG33" s="9"/>
      <c r="BH33" s="10"/>
      <c r="BI33" s="5">
        <f t="shared" si="32"/>
        <v>0</v>
      </c>
      <c r="BJ33" s="14"/>
      <c r="BK33" s="5">
        <f t="shared" si="33"/>
        <v>0</v>
      </c>
      <c r="BM33" s="2">
        <v>3</v>
      </c>
      <c r="BN33" s="1">
        <v>2</v>
      </c>
      <c r="BO33" s="9"/>
      <c r="BP33" s="10"/>
      <c r="BQ33" s="5">
        <f t="shared" si="34"/>
        <v>0</v>
      </c>
      <c r="BR33" s="14"/>
      <c r="BS33" s="5">
        <f t="shared" si="35"/>
        <v>0</v>
      </c>
      <c r="BU33" s="2">
        <v>3</v>
      </c>
      <c r="BV33" s="1">
        <v>2</v>
      </c>
      <c r="BW33" s="9"/>
      <c r="BX33" s="10"/>
      <c r="BY33" s="5">
        <f t="shared" si="36"/>
        <v>0</v>
      </c>
      <c r="BZ33" s="14"/>
      <c r="CA33" s="5">
        <f t="shared" si="37"/>
        <v>0</v>
      </c>
    </row>
    <row r="34" spans="1:79" ht="19" x14ac:dyDescent="0.2">
      <c r="A34" s="2">
        <v>4</v>
      </c>
      <c r="B34" s="1">
        <v>2</v>
      </c>
      <c r="C34" s="9"/>
      <c r="D34" s="10"/>
      <c r="E34" s="5">
        <f t="shared" si="0"/>
        <v>0</v>
      </c>
      <c r="F34" s="14"/>
      <c r="G34" s="5">
        <f t="shared" si="1"/>
        <v>0</v>
      </c>
      <c r="I34" s="2">
        <v>4</v>
      </c>
      <c r="J34" s="1">
        <v>2</v>
      </c>
      <c r="K34" s="9"/>
      <c r="L34" s="10"/>
      <c r="M34" s="5">
        <f t="shared" si="20"/>
        <v>0</v>
      </c>
      <c r="N34" s="14"/>
      <c r="O34" s="5">
        <f t="shared" si="21"/>
        <v>0</v>
      </c>
      <c r="Q34" s="2">
        <v>4</v>
      </c>
      <c r="R34" s="1">
        <v>2</v>
      </c>
      <c r="S34" s="9"/>
      <c r="T34" s="10"/>
      <c r="U34" s="5">
        <f t="shared" si="22"/>
        <v>0</v>
      </c>
      <c r="V34" s="14"/>
      <c r="W34" s="5">
        <f t="shared" si="23"/>
        <v>0</v>
      </c>
      <c r="Y34" s="2">
        <v>4</v>
      </c>
      <c r="Z34" s="1">
        <v>2</v>
      </c>
      <c r="AA34" s="9"/>
      <c r="AB34" s="10"/>
      <c r="AC34" s="5">
        <f t="shared" si="24"/>
        <v>0</v>
      </c>
      <c r="AD34" s="14"/>
      <c r="AE34" s="5">
        <f t="shared" si="25"/>
        <v>0</v>
      </c>
      <c r="AG34" s="2">
        <v>4</v>
      </c>
      <c r="AH34" s="1">
        <v>2</v>
      </c>
      <c r="AI34" s="9"/>
      <c r="AJ34" s="10"/>
      <c r="AK34" s="5">
        <f t="shared" si="26"/>
        <v>0</v>
      </c>
      <c r="AL34" s="14"/>
      <c r="AM34" s="5">
        <f t="shared" si="27"/>
        <v>0</v>
      </c>
      <c r="AO34" s="2">
        <v>4</v>
      </c>
      <c r="AP34" s="1">
        <v>2</v>
      </c>
      <c r="AQ34" s="9"/>
      <c r="AR34" s="10"/>
      <c r="AS34" s="5">
        <f t="shared" si="28"/>
        <v>0</v>
      </c>
      <c r="AT34" s="14"/>
      <c r="AU34" s="5">
        <f t="shared" si="29"/>
        <v>0</v>
      </c>
      <c r="AW34" s="2">
        <v>4</v>
      </c>
      <c r="AX34" s="1">
        <v>2</v>
      </c>
      <c r="AY34" s="9"/>
      <c r="AZ34" s="10"/>
      <c r="BA34" s="5">
        <f t="shared" si="30"/>
        <v>0</v>
      </c>
      <c r="BB34" s="14"/>
      <c r="BC34" s="5">
        <f t="shared" si="31"/>
        <v>0</v>
      </c>
      <c r="BE34" s="2">
        <v>4</v>
      </c>
      <c r="BF34" s="1">
        <v>2</v>
      </c>
      <c r="BG34" s="9"/>
      <c r="BH34" s="10"/>
      <c r="BI34" s="5">
        <f t="shared" si="32"/>
        <v>0</v>
      </c>
      <c r="BJ34" s="14"/>
      <c r="BK34" s="5">
        <f t="shared" si="33"/>
        <v>0</v>
      </c>
      <c r="BM34" s="2">
        <v>4</v>
      </c>
      <c r="BN34" s="1">
        <v>2</v>
      </c>
      <c r="BO34" s="9"/>
      <c r="BP34" s="10"/>
      <c r="BQ34" s="5">
        <f t="shared" si="34"/>
        <v>0</v>
      </c>
      <c r="BR34" s="14"/>
      <c r="BS34" s="5">
        <f t="shared" si="35"/>
        <v>0</v>
      </c>
      <c r="BU34" s="2">
        <v>4</v>
      </c>
      <c r="BV34" s="1">
        <v>2</v>
      </c>
      <c r="BW34" s="9"/>
      <c r="BX34" s="10"/>
      <c r="BY34" s="5">
        <f t="shared" si="36"/>
        <v>0</v>
      </c>
      <c r="BZ34" s="14"/>
      <c r="CA34" s="5">
        <f t="shared" si="37"/>
        <v>0</v>
      </c>
    </row>
    <row r="35" spans="1:79" ht="19" x14ac:dyDescent="0.2">
      <c r="A35" s="149" t="s">
        <v>31</v>
      </c>
      <c r="B35" s="152"/>
      <c r="C35" s="9">
        <f>(C29+C31+C32+C33+C34+C33+C34)-C36</f>
        <v>0</v>
      </c>
      <c r="D35" s="12">
        <f>(D29+D31+D32+D33+D34+D33+D34)-D36</f>
        <v>0</v>
      </c>
      <c r="E35" s="5">
        <f t="shared" si="0"/>
        <v>0</v>
      </c>
      <c r="F35" s="14">
        <f>(SUM(F31:F34)+F33+F34+F29)-F36</f>
        <v>0</v>
      </c>
      <c r="G35" s="5">
        <f t="shared" si="1"/>
        <v>0</v>
      </c>
      <c r="I35" s="149" t="s">
        <v>31</v>
      </c>
      <c r="J35" s="152"/>
      <c r="K35" s="9">
        <f>(K29+K31+K32+K33+K34+K33+K34)-K36</f>
        <v>0</v>
      </c>
      <c r="L35" s="12">
        <f>(L29+L31+L32+L33+L34+L33+L34)-L36</f>
        <v>0</v>
      </c>
      <c r="M35" s="5">
        <f t="shared" si="20"/>
        <v>0</v>
      </c>
      <c r="N35" s="14">
        <f>(SUM(N31:N34)+N33+N34+N29)-N36</f>
        <v>0</v>
      </c>
      <c r="O35" s="5">
        <f t="shared" si="21"/>
        <v>0</v>
      </c>
      <c r="Q35" s="149" t="s">
        <v>31</v>
      </c>
      <c r="R35" s="152"/>
      <c r="S35" s="9">
        <f>(S29+S31+S32+S33+S34+S33+S34)-S36</f>
        <v>0</v>
      </c>
      <c r="T35" s="12">
        <f>(T29+T31+T32+T33+T34+T33+T34)-T36</f>
        <v>0</v>
      </c>
      <c r="U35" s="5">
        <f t="shared" si="22"/>
        <v>0</v>
      </c>
      <c r="V35" s="14">
        <f>(SUM(V31:V34)+V33+V34+V29)-V36</f>
        <v>0</v>
      </c>
      <c r="W35" s="5">
        <f t="shared" si="23"/>
        <v>0</v>
      </c>
      <c r="Y35" s="149" t="s">
        <v>31</v>
      </c>
      <c r="Z35" s="152"/>
      <c r="AA35" s="9">
        <f>(AA29+AA31+AA32+AA33+AA34+AA33+AA34)-AA36</f>
        <v>0</v>
      </c>
      <c r="AB35" s="12">
        <f>(AB29+AB31+AB32+AB33+AB34+AB33+AB34)-AB36</f>
        <v>0</v>
      </c>
      <c r="AC35" s="5">
        <f t="shared" si="24"/>
        <v>0</v>
      </c>
      <c r="AD35" s="14">
        <f>(SUM(AD31:AD34)+AD33+AD34+AD29)-AD36</f>
        <v>0</v>
      </c>
      <c r="AE35" s="5">
        <f t="shared" si="25"/>
        <v>0</v>
      </c>
      <c r="AG35" s="149" t="s">
        <v>31</v>
      </c>
      <c r="AH35" s="152"/>
      <c r="AI35" s="9">
        <f>(AI29+AI31+AI32+AI33+AI34+AI33+AI34)-AI36</f>
        <v>0</v>
      </c>
      <c r="AJ35" s="12">
        <f>(AJ29+AJ31+AJ32+AJ33+AJ34+AJ33+AJ34)-AJ36</f>
        <v>0</v>
      </c>
      <c r="AK35" s="5">
        <f t="shared" si="26"/>
        <v>0</v>
      </c>
      <c r="AL35" s="14">
        <f>(SUM(AL31:AL34)+AL33+AL34+AL29)-AL36</f>
        <v>0</v>
      </c>
      <c r="AM35" s="5">
        <f t="shared" si="27"/>
        <v>0</v>
      </c>
      <c r="AO35" s="149" t="s">
        <v>31</v>
      </c>
      <c r="AP35" s="152"/>
      <c r="AQ35" s="9">
        <f>(AQ29+AQ31+AQ32+AQ33+AQ34+AQ33+AQ34)-AQ36</f>
        <v>0</v>
      </c>
      <c r="AR35" s="12">
        <f>(AR29+AR31+AR32+AR33+AR34+AR33+AR34)-AR36</f>
        <v>0</v>
      </c>
      <c r="AS35" s="5">
        <f t="shared" si="28"/>
        <v>0</v>
      </c>
      <c r="AT35" s="14">
        <f>(SUM(AT31:AT34)+AT33+AT34+AT29)-AT36</f>
        <v>0</v>
      </c>
      <c r="AU35" s="5">
        <f t="shared" si="29"/>
        <v>0</v>
      </c>
      <c r="AW35" s="149" t="s">
        <v>31</v>
      </c>
      <c r="AX35" s="152"/>
      <c r="AY35" s="9">
        <f>(AY29+AY31+AY32+AY33+AY34+AY33+AY34)-AY36</f>
        <v>0</v>
      </c>
      <c r="AZ35" s="12">
        <f>(AZ29+AZ31+AZ32+AZ33+AZ34+AZ33+AZ34)-AZ36</f>
        <v>0</v>
      </c>
      <c r="BA35" s="5">
        <f t="shared" si="30"/>
        <v>0</v>
      </c>
      <c r="BB35" s="14">
        <f>(SUM(BB31:BB34)+BB33+BB34+BB29)-BB36</f>
        <v>0</v>
      </c>
      <c r="BC35" s="5">
        <f t="shared" si="31"/>
        <v>0</v>
      </c>
      <c r="BE35" s="149" t="s">
        <v>31</v>
      </c>
      <c r="BF35" s="152"/>
      <c r="BG35" s="9">
        <f>(BG29+BG31+BG32+BG33+BG34+BG33+BG34)-BG36</f>
        <v>0</v>
      </c>
      <c r="BH35" s="12">
        <f>(BH29+BH31+BH32+BH33+BH34+BH33+BH34)-BH36</f>
        <v>0</v>
      </c>
      <c r="BI35" s="5">
        <f t="shared" si="32"/>
        <v>0</v>
      </c>
      <c r="BJ35" s="14">
        <f>(SUM(BJ31:BJ34)+BJ33+BJ34+BJ29)-BJ36</f>
        <v>0</v>
      </c>
      <c r="BK35" s="5">
        <f t="shared" si="33"/>
        <v>0</v>
      </c>
      <c r="BM35" s="149" t="s">
        <v>31</v>
      </c>
      <c r="BN35" s="152"/>
      <c r="BO35" s="9">
        <f>(BO29+BO31+BO32+BO33+BO34+BO33+BO34)-BO36</f>
        <v>0</v>
      </c>
      <c r="BP35" s="12">
        <f>(BP29+BP31+BP32+BP33+BP34+BP33+BP34)-BP36</f>
        <v>0</v>
      </c>
      <c r="BQ35" s="5">
        <f t="shared" si="34"/>
        <v>0</v>
      </c>
      <c r="BR35" s="14">
        <f>(SUM(BR31:BR34)+BR33+BR34+BR29)-BR36</f>
        <v>0</v>
      </c>
      <c r="BS35" s="5">
        <f t="shared" si="35"/>
        <v>0</v>
      </c>
      <c r="BU35" s="149" t="s">
        <v>31</v>
      </c>
      <c r="BV35" s="152"/>
      <c r="BW35" s="9">
        <f>(BW29+BW31+BW32+BW33+BW34+BW33+BW34)-BW36</f>
        <v>0</v>
      </c>
      <c r="BX35" s="12">
        <f>(BX29+BX31+BX32+BX33+BX34+BX33+BX34)-BX36</f>
        <v>0</v>
      </c>
      <c r="BY35" s="5">
        <f t="shared" si="36"/>
        <v>0</v>
      </c>
      <c r="BZ35" s="14">
        <f>(SUM(BZ31:BZ34)+BZ33+BZ34+BZ29)-BZ36</f>
        <v>0</v>
      </c>
      <c r="CA35" s="5">
        <f t="shared" si="37"/>
        <v>0</v>
      </c>
    </row>
    <row r="36" spans="1:79" ht="19" x14ac:dyDescent="0.2">
      <c r="A36" s="149" t="s">
        <v>9</v>
      </c>
      <c r="B36" s="152"/>
      <c r="C36" s="6">
        <v>0</v>
      </c>
      <c r="D36" s="153">
        <f>C36</f>
        <v>0</v>
      </c>
      <c r="E36" s="154"/>
      <c r="F36" s="153">
        <f>C36</f>
        <v>0</v>
      </c>
      <c r="G36" s="154"/>
      <c r="I36" s="149" t="s">
        <v>9</v>
      </c>
      <c r="J36" s="152"/>
      <c r="K36" s="6">
        <v>0</v>
      </c>
      <c r="L36" s="153">
        <f>K36</f>
        <v>0</v>
      </c>
      <c r="M36" s="154"/>
      <c r="N36" s="153">
        <f>K36</f>
        <v>0</v>
      </c>
      <c r="O36" s="154"/>
      <c r="Q36" s="149" t="s">
        <v>9</v>
      </c>
      <c r="R36" s="152"/>
      <c r="S36" s="6">
        <v>0</v>
      </c>
      <c r="T36" s="153">
        <f>S36</f>
        <v>0</v>
      </c>
      <c r="U36" s="154"/>
      <c r="V36" s="153">
        <f>S36</f>
        <v>0</v>
      </c>
      <c r="W36" s="154"/>
      <c r="Y36" s="149" t="s">
        <v>9</v>
      </c>
      <c r="Z36" s="152"/>
      <c r="AA36" s="6">
        <v>0</v>
      </c>
      <c r="AB36" s="153">
        <f>AA36</f>
        <v>0</v>
      </c>
      <c r="AC36" s="154"/>
      <c r="AD36" s="153">
        <f>AA36</f>
        <v>0</v>
      </c>
      <c r="AE36" s="154"/>
      <c r="AG36" s="149" t="s">
        <v>9</v>
      </c>
      <c r="AH36" s="152"/>
      <c r="AI36" s="6">
        <v>0</v>
      </c>
      <c r="AJ36" s="153">
        <f>AI36</f>
        <v>0</v>
      </c>
      <c r="AK36" s="154"/>
      <c r="AL36" s="153">
        <f>AI36</f>
        <v>0</v>
      </c>
      <c r="AM36" s="154"/>
      <c r="AO36" s="149" t="s">
        <v>9</v>
      </c>
      <c r="AP36" s="152"/>
      <c r="AQ36" s="6">
        <v>0</v>
      </c>
      <c r="AR36" s="153">
        <f>AQ36</f>
        <v>0</v>
      </c>
      <c r="AS36" s="154"/>
      <c r="AT36" s="153">
        <f>AQ36</f>
        <v>0</v>
      </c>
      <c r="AU36" s="154"/>
      <c r="AW36" s="149" t="s">
        <v>9</v>
      </c>
      <c r="AX36" s="152"/>
      <c r="AY36" s="6">
        <v>0</v>
      </c>
      <c r="AZ36" s="153">
        <f>AY36</f>
        <v>0</v>
      </c>
      <c r="BA36" s="154"/>
      <c r="BB36" s="153">
        <f>AY36</f>
        <v>0</v>
      </c>
      <c r="BC36" s="154"/>
      <c r="BE36" s="149" t="s">
        <v>9</v>
      </c>
      <c r="BF36" s="152"/>
      <c r="BG36" s="6">
        <v>0</v>
      </c>
      <c r="BH36" s="153">
        <f>BG36</f>
        <v>0</v>
      </c>
      <c r="BI36" s="154"/>
      <c r="BJ36" s="153">
        <f>BG36</f>
        <v>0</v>
      </c>
      <c r="BK36" s="154"/>
      <c r="BM36" s="149" t="s">
        <v>9</v>
      </c>
      <c r="BN36" s="152"/>
      <c r="BO36" s="6">
        <v>0</v>
      </c>
      <c r="BP36" s="153">
        <f>BO36</f>
        <v>0</v>
      </c>
      <c r="BQ36" s="154"/>
      <c r="BR36" s="153">
        <f>BO36</f>
        <v>0</v>
      </c>
      <c r="BS36" s="154"/>
      <c r="BU36" s="149" t="s">
        <v>9</v>
      </c>
      <c r="BV36" s="152"/>
      <c r="BW36" s="6">
        <v>0</v>
      </c>
      <c r="BX36" s="153">
        <f>BW36</f>
        <v>0</v>
      </c>
      <c r="BY36" s="154"/>
      <c r="BZ36" s="153">
        <f>BW36</f>
        <v>0</v>
      </c>
      <c r="CA36" s="154"/>
    </row>
    <row r="37" spans="1:79" ht="19" x14ac:dyDescent="0.2">
      <c r="A37" s="149" t="s">
        <v>10</v>
      </c>
      <c r="B37" s="152"/>
      <c r="C37" s="4">
        <v>0</v>
      </c>
      <c r="D37" s="155">
        <f>C37</f>
        <v>0</v>
      </c>
      <c r="E37" s="156"/>
      <c r="F37" s="155">
        <f>C37</f>
        <v>0</v>
      </c>
      <c r="G37" s="156"/>
      <c r="I37" s="149" t="s">
        <v>10</v>
      </c>
      <c r="J37" s="152"/>
      <c r="K37" s="4">
        <v>0</v>
      </c>
      <c r="L37" s="155">
        <f>K37</f>
        <v>0</v>
      </c>
      <c r="M37" s="156"/>
      <c r="N37" s="155">
        <f>K37</f>
        <v>0</v>
      </c>
      <c r="O37" s="156"/>
      <c r="Q37" s="149" t="s">
        <v>10</v>
      </c>
      <c r="R37" s="152"/>
      <c r="S37" s="4">
        <v>0</v>
      </c>
      <c r="T37" s="155">
        <f>S37</f>
        <v>0</v>
      </c>
      <c r="U37" s="156"/>
      <c r="V37" s="155">
        <f>S37</f>
        <v>0</v>
      </c>
      <c r="W37" s="156"/>
      <c r="Y37" s="149" t="s">
        <v>10</v>
      </c>
      <c r="Z37" s="152"/>
      <c r="AA37" s="4">
        <v>0</v>
      </c>
      <c r="AB37" s="155">
        <f>AA37</f>
        <v>0</v>
      </c>
      <c r="AC37" s="156"/>
      <c r="AD37" s="155">
        <f>AA37</f>
        <v>0</v>
      </c>
      <c r="AE37" s="156"/>
      <c r="AG37" s="149" t="s">
        <v>10</v>
      </c>
      <c r="AH37" s="152"/>
      <c r="AI37" s="4">
        <v>0</v>
      </c>
      <c r="AJ37" s="155">
        <f>AI37</f>
        <v>0</v>
      </c>
      <c r="AK37" s="156"/>
      <c r="AL37" s="155">
        <f>AI37</f>
        <v>0</v>
      </c>
      <c r="AM37" s="156"/>
      <c r="AO37" s="149" t="s">
        <v>10</v>
      </c>
      <c r="AP37" s="152"/>
      <c r="AQ37" s="4">
        <v>0</v>
      </c>
      <c r="AR37" s="155">
        <f>AQ37</f>
        <v>0</v>
      </c>
      <c r="AS37" s="156"/>
      <c r="AT37" s="155">
        <f>AQ37</f>
        <v>0</v>
      </c>
      <c r="AU37" s="156"/>
      <c r="AW37" s="149" t="s">
        <v>10</v>
      </c>
      <c r="AX37" s="152"/>
      <c r="AY37" s="4">
        <v>0</v>
      </c>
      <c r="AZ37" s="155">
        <f>AY37</f>
        <v>0</v>
      </c>
      <c r="BA37" s="156"/>
      <c r="BB37" s="155">
        <f>AY37</f>
        <v>0</v>
      </c>
      <c r="BC37" s="156"/>
      <c r="BE37" s="149" t="s">
        <v>10</v>
      </c>
      <c r="BF37" s="152"/>
      <c r="BG37" s="4">
        <v>0</v>
      </c>
      <c r="BH37" s="155">
        <f>BG37</f>
        <v>0</v>
      </c>
      <c r="BI37" s="156"/>
      <c r="BJ37" s="155">
        <f>BG37</f>
        <v>0</v>
      </c>
      <c r="BK37" s="156"/>
      <c r="BM37" s="149" t="s">
        <v>10</v>
      </c>
      <c r="BN37" s="152"/>
      <c r="BO37" s="4">
        <v>0</v>
      </c>
      <c r="BP37" s="155">
        <f>BO37</f>
        <v>0</v>
      </c>
      <c r="BQ37" s="156"/>
      <c r="BR37" s="155">
        <f>BO37</f>
        <v>0</v>
      </c>
      <c r="BS37" s="156"/>
      <c r="BU37" s="149" t="s">
        <v>10</v>
      </c>
      <c r="BV37" s="152"/>
      <c r="BW37" s="4">
        <v>0</v>
      </c>
      <c r="BX37" s="155">
        <f>BW37</f>
        <v>0</v>
      </c>
      <c r="BY37" s="156"/>
      <c r="BZ37" s="155">
        <f>BW37</f>
        <v>0</v>
      </c>
      <c r="CA37" s="156"/>
    </row>
    <row r="38" spans="1:79" s="8" customFormat="1" ht="23" thickBot="1" x14ac:dyDescent="0.35">
      <c r="A38" s="133" t="s">
        <v>11</v>
      </c>
      <c r="B38" s="135"/>
      <c r="C38" s="7">
        <f>(C35/330)-C37</f>
        <v>0</v>
      </c>
      <c r="D38" s="159">
        <f>(D35/330)-D37</f>
        <v>0</v>
      </c>
      <c r="E38" s="160"/>
      <c r="F38" s="157">
        <f>(F35/330)-F37</f>
        <v>0</v>
      </c>
      <c r="G38" s="158"/>
      <c r="I38" s="133" t="s">
        <v>11</v>
      </c>
      <c r="J38" s="135"/>
      <c r="K38" s="7">
        <f>(K35/330)-K37</f>
        <v>0</v>
      </c>
      <c r="L38" s="159">
        <f>(L35/330)-L37</f>
        <v>0</v>
      </c>
      <c r="M38" s="160"/>
      <c r="N38" s="157">
        <f>(N35/330)-N37</f>
        <v>0</v>
      </c>
      <c r="O38" s="158"/>
      <c r="Q38" s="133" t="s">
        <v>11</v>
      </c>
      <c r="R38" s="135"/>
      <c r="S38" s="7">
        <f>(S35/330)-S37</f>
        <v>0</v>
      </c>
      <c r="T38" s="159">
        <f>(T35/330)-T37</f>
        <v>0</v>
      </c>
      <c r="U38" s="160"/>
      <c r="V38" s="157">
        <f>(V35/330)-V37</f>
        <v>0</v>
      </c>
      <c r="W38" s="158"/>
      <c r="Y38" s="133" t="s">
        <v>11</v>
      </c>
      <c r="Z38" s="135"/>
      <c r="AA38" s="7">
        <f>(AA35/330)-AA37</f>
        <v>0</v>
      </c>
      <c r="AB38" s="159">
        <f>(AB35/330)-AB37</f>
        <v>0</v>
      </c>
      <c r="AC38" s="160"/>
      <c r="AD38" s="157">
        <f>(AD35/330)-AD37</f>
        <v>0</v>
      </c>
      <c r="AE38" s="158"/>
      <c r="AG38" s="133" t="s">
        <v>11</v>
      </c>
      <c r="AH38" s="135"/>
      <c r="AI38" s="7">
        <f>(AI35/330)-AI37</f>
        <v>0</v>
      </c>
      <c r="AJ38" s="159">
        <f>(AJ35/330)-AJ37</f>
        <v>0</v>
      </c>
      <c r="AK38" s="160"/>
      <c r="AL38" s="157">
        <f>(AL35/330)-AL37</f>
        <v>0</v>
      </c>
      <c r="AM38" s="158"/>
      <c r="AO38" s="133" t="s">
        <v>11</v>
      </c>
      <c r="AP38" s="135"/>
      <c r="AQ38" s="7">
        <f>(AQ35/330)-AQ37</f>
        <v>0</v>
      </c>
      <c r="AR38" s="159">
        <f>(AR35/330)-AR37</f>
        <v>0</v>
      </c>
      <c r="AS38" s="160"/>
      <c r="AT38" s="157">
        <f>(AT35/330)-AT37</f>
        <v>0</v>
      </c>
      <c r="AU38" s="158"/>
      <c r="AW38" s="133" t="s">
        <v>11</v>
      </c>
      <c r="AX38" s="135"/>
      <c r="AY38" s="7">
        <f>(AY35/330)-AY37</f>
        <v>0</v>
      </c>
      <c r="AZ38" s="159">
        <f>(AZ35/330)-AZ37</f>
        <v>0</v>
      </c>
      <c r="BA38" s="160"/>
      <c r="BB38" s="157">
        <f>(BB35/330)-BB37</f>
        <v>0</v>
      </c>
      <c r="BC38" s="158"/>
      <c r="BE38" s="133" t="s">
        <v>11</v>
      </c>
      <c r="BF38" s="135"/>
      <c r="BG38" s="7">
        <f>(BG35/330)-BG37</f>
        <v>0</v>
      </c>
      <c r="BH38" s="159">
        <f>(BH35/330)-BH37</f>
        <v>0</v>
      </c>
      <c r="BI38" s="160"/>
      <c r="BJ38" s="157">
        <f>(BJ35/330)-BJ37</f>
        <v>0</v>
      </c>
      <c r="BK38" s="158"/>
      <c r="BM38" s="133" t="s">
        <v>11</v>
      </c>
      <c r="BN38" s="135"/>
      <c r="BO38" s="7">
        <f>(BO35/330)-BO37</f>
        <v>0</v>
      </c>
      <c r="BP38" s="159">
        <f>(BP35/330)-BP37</f>
        <v>0</v>
      </c>
      <c r="BQ38" s="160"/>
      <c r="BR38" s="157">
        <f>(BR35/330)-BR37</f>
        <v>0</v>
      </c>
      <c r="BS38" s="158"/>
      <c r="BU38" s="133" t="s">
        <v>11</v>
      </c>
      <c r="BV38" s="135"/>
      <c r="BW38" s="7">
        <f>(BW35/330)-BW37</f>
        <v>0</v>
      </c>
      <c r="BX38" s="159">
        <f>(BX35/330)-BX37</f>
        <v>0</v>
      </c>
      <c r="BY38" s="160"/>
      <c r="BZ38" s="157">
        <f>(BZ35/330)-BZ37</f>
        <v>0</v>
      </c>
      <c r="CA38" s="158"/>
    </row>
    <row r="39" spans="1:79" ht="17" thickBot="1" x14ac:dyDescent="0.25"/>
    <row r="40" spans="1:79" s="20" customFormat="1" ht="19" x14ac:dyDescent="0.25">
      <c r="C40" s="91" t="str">
        <f>C2</f>
        <v>JUGE 1</v>
      </c>
      <c r="D40" s="92"/>
      <c r="E40" s="93"/>
      <c r="F40" s="94" t="str">
        <f>D2</f>
        <v>JUGE 2</v>
      </c>
      <c r="G40" s="95"/>
      <c r="H40" s="96"/>
      <c r="I40" s="97" t="str">
        <f>F2</f>
        <v>JUGE 3</v>
      </c>
      <c r="J40" s="98"/>
      <c r="K40" s="99"/>
      <c r="L40" s="122" t="s">
        <v>52</v>
      </c>
      <c r="M40" s="123"/>
    </row>
    <row r="41" spans="1:79" s="16" customFormat="1" ht="20" x14ac:dyDescent="0.2">
      <c r="A41" s="162" t="s">
        <v>14</v>
      </c>
      <c r="B41" s="104"/>
      <c r="C41" s="18" t="s">
        <v>25</v>
      </c>
      <c r="D41" s="17" t="s">
        <v>5</v>
      </c>
      <c r="E41" s="19" t="s">
        <v>13</v>
      </c>
      <c r="F41" s="18" t="s">
        <v>25</v>
      </c>
      <c r="G41" s="17" t="s">
        <v>5</v>
      </c>
      <c r="H41" s="19" t="s">
        <v>13</v>
      </c>
      <c r="I41" s="18" t="s">
        <v>25</v>
      </c>
      <c r="J41" s="17" t="s">
        <v>5</v>
      </c>
      <c r="K41" s="19" t="s">
        <v>13</v>
      </c>
      <c r="L41" s="48" t="s">
        <v>5</v>
      </c>
      <c r="M41" s="45" t="s">
        <v>13</v>
      </c>
    </row>
    <row r="42" spans="1:79" ht="19" x14ac:dyDescent="0.25">
      <c r="A42" s="161" t="str">
        <f>A2</f>
        <v>CHEVAL N1</v>
      </c>
      <c r="B42" s="88"/>
      <c r="C42" s="21">
        <f>C35</f>
        <v>0</v>
      </c>
      <c r="D42" s="23">
        <f>C38</f>
        <v>0</v>
      </c>
      <c r="E42" s="49">
        <f>RANK(D42,D$42:D$51)</f>
        <v>1</v>
      </c>
      <c r="F42" s="21">
        <f>D35</f>
        <v>0</v>
      </c>
      <c r="G42" s="23">
        <f>D38</f>
        <v>0</v>
      </c>
      <c r="H42" s="49">
        <f>RANK(G42,G$42:G$51)</f>
        <v>1</v>
      </c>
      <c r="I42" s="21">
        <f>F35</f>
        <v>0</v>
      </c>
      <c r="J42" s="23">
        <f>F38</f>
        <v>0</v>
      </c>
      <c r="K42" s="49">
        <f>RANK(J42,J$42:J$51)</f>
        <v>1</v>
      </c>
      <c r="L42" s="46">
        <f>(D42+G42)/2</f>
        <v>0</v>
      </c>
      <c r="M42" s="49">
        <f>RANK(L42,L$42:L$51)</f>
        <v>1</v>
      </c>
    </row>
    <row r="43" spans="1:79" ht="19" x14ac:dyDescent="0.25">
      <c r="A43" s="161" t="str">
        <f>I2</f>
        <v>CHEVAL N2</v>
      </c>
      <c r="B43" s="88"/>
      <c r="C43" s="21">
        <f>K35</f>
        <v>0</v>
      </c>
      <c r="D43" s="23">
        <f>K38</f>
        <v>0</v>
      </c>
      <c r="E43" s="49">
        <f t="shared" ref="E43:E51" si="38">RANK(D43,D$42:D$51)</f>
        <v>1</v>
      </c>
      <c r="F43" s="21">
        <f>L35</f>
        <v>0</v>
      </c>
      <c r="G43" s="23">
        <f>L38</f>
        <v>0</v>
      </c>
      <c r="H43" s="49">
        <f t="shared" ref="H43:H51" si="39">RANK(G43,G$42:G$51)</f>
        <v>1</v>
      </c>
      <c r="I43" s="21">
        <f>N35</f>
        <v>0</v>
      </c>
      <c r="J43" s="23">
        <f>N38</f>
        <v>0</v>
      </c>
      <c r="K43" s="49">
        <f t="shared" ref="K43:M51" si="40">RANK(J43,J$42:J$51)</f>
        <v>1</v>
      </c>
      <c r="L43" s="46">
        <f t="shared" ref="L43:L51" si="41">(D43+G43)/2</f>
        <v>0</v>
      </c>
      <c r="M43" s="49">
        <f t="shared" si="40"/>
        <v>1</v>
      </c>
    </row>
    <row r="44" spans="1:79" ht="19" x14ac:dyDescent="0.25">
      <c r="A44" s="161" t="str">
        <f>Q2</f>
        <v>CHEVAL N3</v>
      </c>
      <c r="B44" s="88"/>
      <c r="C44" s="21">
        <f>S35</f>
        <v>0</v>
      </c>
      <c r="D44" s="23">
        <f>S38</f>
        <v>0</v>
      </c>
      <c r="E44" s="49">
        <f t="shared" si="38"/>
        <v>1</v>
      </c>
      <c r="F44" s="21">
        <f>T35</f>
        <v>0</v>
      </c>
      <c r="G44" s="23">
        <f>T38</f>
        <v>0</v>
      </c>
      <c r="H44" s="49">
        <f t="shared" si="39"/>
        <v>1</v>
      </c>
      <c r="I44" s="21">
        <f>V35</f>
        <v>0</v>
      </c>
      <c r="J44" s="23">
        <f>V38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Y2</f>
        <v>CHEVAL N4</v>
      </c>
      <c r="B45" s="88"/>
      <c r="C45" s="21">
        <f>AA35</f>
        <v>0</v>
      </c>
      <c r="D45" s="23">
        <f>AA38</f>
        <v>0</v>
      </c>
      <c r="E45" s="49">
        <f t="shared" si="38"/>
        <v>1</v>
      </c>
      <c r="F45" s="21">
        <f>AB35</f>
        <v>0</v>
      </c>
      <c r="G45" s="23">
        <f>AB38</f>
        <v>0</v>
      </c>
      <c r="H45" s="49">
        <f t="shared" si="39"/>
        <v>1</v>
      </c>
      <c r="I45" s="21">
        <f>AD35</f>
        <v>0</v>
      </c>
      <c r="J45" s="23">
        <f>AD38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AG2</f>
        <v>CHEVAL N5</v>
      </c>
      <c r="B46" s="88"/>
      <c r="C46" s="21">
        <f>AI35</f>
        <v>0</v>
      </c>
      <c r="D46" s="23">
        <f>AI38</f>
        <v>0</v>
      </c>
      <c r="E46" s="49">
        <f t="shared" si="38"/>
        <v>1</v>
      </c>
      <c r="F46" s="21">
        <f>AJ35</f>
        <v>0</v>
      </c>
      <c r="G46" s="23">
        <f>AJ38</f>
        <v>0</v>
      </c>
      <c r="H46" s="49">
        <f t="shared" si="39"/>
        <v>1</v>
      </c>
      <c r="I46" s="21">
        <f>AL35</f>
        <v>0</v>
      </c>
      <c r="J46" s="23">
        <f>AL38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AO2</f>
        <v>CHEVAL N6</v>
      </c>
      <c r="B47" s="88"/>
      <c r="C47" s="21">
        <f>AQ35</f>
        <v>0</v>
      </c>
      <c r="D47" s="23">
        <f>AQ38</f>
        <v>0</v>
      </c>
      <c r="E47" s="49">
        <f t="shared" si="38"/>
        <v>1</v>
      </c>
      <c r="F47" s="21">
        <f>AR35</f>
        <v>0</v>
      </c>
      <c r="G47" s="23">
        <f>AR38</f>
        <v>0</v>
      </c>
      <c r="H47" s="49">
        <f t="shared" si="39"/>
        <v>1</v>
      </c>
      <c r="I47" s="21">
        <f>AT35</f>
        <v>0</v>
      </c>
      <c r="J47" s="23">
        <f>AT38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AW2</f>
        <v>CHEVAL N7</v>
      </c>
      <c r="B48" s="88"/>
      <c r="C48" s="21">
        <f>AY35</f>
        <v>0</v>
      </c>
      <c r="D48" s="23">
        <f>AY38</f>
        <v>0</v>
      </c>
      <c r="E48" s="49">
        <f t="shared" si="38"/>
        <v>1</v>
      </c>
      <c r="F48" s="21">
        <f>AZ35</f>
        <v>0</v>
      </c>
      <c r="G48" s="23">
        <f>AZ38</f>
        <v>0</v>
      </c>
      <c r="H48" s="49">
        <f t="shared" si="39"/>
        <v>1</v>
      </c>
      <c r="I48" s="21">
        <f>BB35</f>
        <v>0</v>
      </c>
      <c r="J48" s="23">
        <f>BB38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19" x14ac:dyDescent="0.25">
      <c r="A49" s="161" t="str">
        <f>BE2</f>
        <v>CHEVAL N8</v>
      </c>
      <c r="B49" s="88"/>
      <c r="C49" s="21">
        <f>BG35</f>
        <v>0</v>
      </c>
      <c r="D49" s="23">
        <f>BG38</f>
        <v>0</v>
      </c>
      <c r="E49" s="49">
        <f t="shared" si="38"/>
        <v>1</v>
      </c>
      <c r="F49" s="21">
        <f>BH35</f>
        <v>0</v>
      </c>
      <c r="G49" s="23">
        <f>BH38</f>
        <v>0</v>
      </c>
      <c r="H49" s="49">
        <f t="shared" si="39"/>
        <v>1</v>
      </c>
      <c r="I49" s="21">
        <f>BJ35</f>
        <v>0</v>
      </c>
      <c r="J49" s="23">
        <f>BJ38</f>
        <v>0</v>
      </c>
      <c r="K49" s="49">
        <f t="shared" si="40"/>
        <v>1</v>
      </c>
      <c r="L49" s="46">
        <f t="shared" si="41"/>
        <v>0</v>
      </c>
      <c r="M49" s="49">
        <f t="shared" si="40"/>
        <v>1</v>
      </c>
    </row>
    <row r="50" spans="1:13" ht="19" x14ac:dyDescent="0.25">
      <c r="A50" s="161" t="str">
        <f>BM2</f>
        <v>CHEVAL N9</v>
      </c>
      <c r="B50" s="88"/>
      <c r="C50" s="21">
        <f>BO35</f>
        <v>0</v>
      </c>
      <c r="D50" s="23">
        <f>BO38</f>
        <v>0</v>
      </c>
      <c r="E50" s="49">
        <f t="shared" si="38"/>
        <v>1</v>
      </c>
      <c r="F50" s="21">
        <f>BP35</f>
        <v>0</v>
      </c>
      <c r="G50" s="23">
        <f>BP38</f>
        <v>0</v>
      </c>
      <c r="H50" s="49">
        <f t="shared" si="39"/>
        <v>1</v>
      </c>
      <c r="I50" s="21">
        <f>BR35</f>
        <v>0</v>
      </c>
      <c r="J50" s="23">
        <f>BR38</f>
        <v>0</v>
      </c>
      <c r="K50" s="49">
        <f t="shared" si="40"/>
        <v>1</v>
      </c>
      <c r="L50" s="46">
        <f t="shared" si="41"/>
        <v>0</v>
      </c>
      <c r="M50" s="49">
        <f t="shared" si="40"/>
        <v>1</v>
      </c>
    </row>
    <row r="51" spans="1:13" ht="20" thickBot="1" x14ac:dyDescent="0.3">
      <c r="A51" s="161" t="str">
        <f>BU2</f>
        <v>CHEVAL N10</v>
      </c>
      <c r="B51" s="88"/>
      <c r="C51" s="22">
        <f>BW35</f>
        <v>0</v>
      </c>
      <c r="D51" s="24">
        <f>BW38</f>
        <v>0</v>
      </c>
      <c r="E51" s="49">
        <f t="shared" si="38"/>
        <v>1</v>
      </c>
      <c r="F51" s="22">
        <f>BX35</f>
        <v>0</v>
      </c>
      <c r="G51" s="24">
        <f>BX38</f>
        <v>0</v>
      </c>
      <c r="H51" s="49">
        <f t="shared" si="39"/>
        <v>1</v>
      </c>
      <c r="I51" s="22">
        <f>BZ35</f>
        <v>0</v>
      </c>
      <c r="J51" s="24">
        <f>BZ38</f>
        <v>0</v>
      </c>
      <c r="K51" s="49">
        <f t="shared" si="40"/>
        <v>1</v>
      </c>
      <c r="L51" s="47">
        <f t="shared" si="41"/>
        <v>0</v>
      </c>
      <c r="M51" s="49">
        <f t="shared" si="40"/>
        <v>1</v>
      </c>
    </row>
  </sheetData>
  <mergeCells count="176">
    <mergeCell ref="L40:M40"/>
    <mergeCell ref="A47:B47"/>
    <mergeCell ref="A48:B48"/>
    <mergeCell ref="A49:B49"/>
    <mergeCell ref="A50:B50"/>
    <mergeCell ref="A51:B51"/>
    <mergeCell ref="A41:B41"/>
    <mergeCell ref="A42:B42"/>
    <mergeCell ref="A43:B43"/>
    <mergeCell ref="A44:B44"/>
    <mergeCell ref="A45:B45"/>
    <mergeCell ref="A46:B46"/>
    <mergeCell ref="BP38:BQ38"/>
    <mergeCell ref="BR38:BS38"/>
    <mergeCell ref="BU38:BV38"/>
    <mergeCell ref="BX38:BY38"/>
    <mergeCell ref="BZ38:CA38"/>
    <mergeCell ref="C40:E40"/>
    <mergeCell ref="F40:H40"/>
    <mergeCell ref="I40:K40"/>
    <mergeCell ref="AZ38:BA38"/>
    <mergeCell ref="BB38:BC38"/>
    <mergeCell ref="BE38:BF38"/>
    <mergeCell ref="BH38:BI38"/>
    <mergeCell ref="BJ38:BK38"/>
    <mergeCell ref="BM38:BN38"/>
    <mergeCell ref="AJ38:AK38"/>
    <mergeCell ref="AL38:AM38"/>
    <mergeCell ref="AO38:AP38"/>
    <mergeCell ref="AR38:AS38"/>
    <mergeCell ref="AT38:AU38"/>
    <mergeCell ref="AW38:AX38"/>
    <mergeCell ref="T38:U38"/>
    <mergeCell ref="V38:W38"/>
    <mergeCell ref="Y38:Z38"/>
    <mergeCell ref="AB38:AC38"/>
    <mergeCell ref="AD38:AE38"/>
    <mergeCell ref="AG38:AH38"/>
    <mergeCell ref="BU37:BV37"/>
    <mergeCell ref="BX37:BY37"/>
    <mergeCell ref="BZ37:CA37"/>
    <mergeCell ref="A38:B38"/>
    <mergeCell ref="D38:E38"/>
    <mergeCell ref="F38:G38"/>
    <mergeCell ref="I38:J38"/>
    <mergeCell ref="L38:M38"/>
    <mergeCell ref="N38:O38"/>
    <mergeCell ref="Q38:R38"/>
    <mergeCell ref="BE37:BF37"/>
    <mergeCell ref="BH37:BI37"/>
    <mergeCell ref="BJ37:BK37"/>
    <mergeCell ref="BM37:BN37"/>
    <mergeCell ref="BP37:BQ37"/>
    <mergeCell ref="BR37:BS37"/>
    <mergeCell ref="AO37:AP37"/>
    <mergeCell ref="AR37:AS37"/>
    <mergeCell ref="AT37:AU37"/>
    <mergeCell ref="AW37:AX37"/>
    <mergeCell ref="AZ37:BA37"/>
    <mergeCell ref="BB37:BC37"/>
    <mergeCell ref="Y37:Z37"/>
    <mergeCell ref="AB37:AC37"/>
    <mergeCell ref="AD37:AE37"/>
    <mergeCell ref="AG37:AH37"/>
    <mergeCell ref="AJ37:AK37"/>
    <mergeCell ref="AL37:AM37"/>
    <mergeCell ref="BZ36:CA36"/>
    <mergeCell ref="A37:B37"/>
    <mergeCell ref="D37:E37"/>
    <mergeCell ref="F37:G37"/>
    <mergeCell ref="I37:J37"/>
    <mergeCell ref="L37:M37"/>
    <mergeCell ref="N37:O37"/>
    <mergeCell ref="Q37:R37"/>
    <mergeCell ref="T37:U37"/>
    <mergeCell ref="V37:W37"/>
    <mergeCell ref="BJ36:BK36"/>
    <mergeCell ref="BM36:BN36"/>
    <mergeCell ref="BP36:BQ36"/>
    <mergeCell ref="BR36:BS36"/>
    <mergeCell ref="BU36:BV36"/>
    <mergeCell ref="BX36:BY36"/>
    <mergeCell ref="AT36:AU36"/>
    <mergeCell ref="AW36:AX36"/>
    <mergeCell ref="AW35:AX35"/>
    <mergeCell ref="BE35:BF35"/>
    <mergeCell ref="AZ36:BA36"/>
    <mergeCell ref="BB36:BC36"/>
    <mergeCell ref="BE36:BF36"/>
    <mergeCell ref="BH36:BI36"/>
    <mergeCell ref="AD36:AE36"/>
    <mergeCell ref="AG36:AH36"/>
    <mergeCell ref="AJ36:AK36"/>
    <mergeCell ref="AL36:AM36"/>
    <mergeCell ref="AO36:AP36"/>
    <mergeCell ref="AR36:AS36"/>
    <mergeCell ref="BM35:BN35"/>
    <mergeCell ref="BU35:BV35"/>
    <mergeCell ref="A36:B36"/>
    <mergeCell ref="D36:E36"/>
    <mergeCell ref="F36:G36"/>
    <mergeCell ref="I36:J36"/>
    <mergeCell ref="L36:M36"/>
    <mergeCell ref="AO30:AU30"/>
    <mergeCell ref="AW30:BC30"/>
    <mergeCell ref="BE30:BK30"/>
    <mergeCell ref="BM30:BS30"/>
    <mergeCell ref="BU30:CA30"/>
    <mergeCell ref="A35:B35"/>
    <mergeCell ref="I35:J35"/>
    <mergeCell ref="Q35:R35"/>
    <mergeCell ref="Y35:Z35"/>
    <mergeCell ref="AG35:AH35"/>
    <mergeCell ref="N36:O36"/>
    <mergeCell ref="Q36:R36"/>
    <mergeCell ref="T36:U36"/>
    <mergeCell ref="V36:W36"/>
    <mergeCell ref="Y36:Z36"/>
    <mergeCell ref="AB36:AC36"/>
    <mergeCell ref="AO35:AP35"/>
    <mergeCell ref="AO29:AP29"/>
    <mergeCell ref="AW29:AX29"/>
    <mergeCell ref="BE29:BF29"/>
    <mergeCell ref="BM29:BN29"/>
    <mergeCell ref="BU29:BV29"/>
    <mergeCell ref="A30:G30"/>
    <mergeCell ref="I30:O30"/>
    <mergeCell ref="Q30:W30"/>
    <mergeCell ref="Y30:AE30"/>
    <mergeCell ref="AG30:AM30"/>
    <mergeCell ref="BR2:BS2"/>
    <mergeCell ref="BU2:BV2"/>
    <mergeCell ref="BW2:BW3"/>
    <mergeCell ref="BX2:BY2"/>
    <mergeCell ref="BZ2:CA2"/>
    <mergeCell ref="A29:B29"/>
    <mergeCell ref="I29:J29"/>
    <mergeCell ref="Q29:R29"/>
    <mergeCell ref="Y29:Z29"/>
    <mergeCell ref="AG29:AH29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37">
    <cfRule type="containsText" dxfId="877" priority="225" operator="containsText" text="1%">
      <formula>NOT(ISERROR(SEARCH("1%",C37)))</formula>
    </cfRule>
    <cfRule type="cellIs" dxfId="876" priority="226" operator="between">
      <formula>1</formula>
      <formula>2</formula>
    </cfRule>
  </conditionalFormatting>
  <conditionalFormatting sqref="C36:D36 F36">
    <cfRule type="cellIs" dxfId="875" priority="220" operator="greaterThan">
      <formula>0</formula>
    </cfRule>
  </conditionalFormatting>
  <conditionalFormatting sqref="C37:D37">
    <cfRule type="containsText" dxfId="874" priority="222" operator="containsText" text="2">
      <formula>NOT(ISERROR(SEARCH("2",C37)))</formula>
    </cfRule>
    <cfRule type="containsText" dxfId="873" priority="224" operator="containsText" text="1">
      <formula>NOT(ISERROR(SEARCH("1",C37)))</formula>
    </cfRule>
  </conditionalFormatting>
  <conditionalFormatting sqref="E4:E28">
    <cfRule type="cellIs" dxfId="872" priority="218" operator="greaterThan">
      <formula>1.2</formula>
    </cfRule>
  </conditionalFormatting>
  <conditionalFormatting sqref="E4:E29 M4:M29 U4:U29 AC4:AC29 AK4:AK29 AS4:AS29 BA4:BA29 BI4:BI29 BQ4:BQ29 BY4:BY29">
    <cfRule type="cellIs" dxfId="871" priority="219" operator="greaterThan">
      <formula>1.5</formula>
    </cfRule>
  </conditionalFormatting>
  <conditionalFormatting sqref="E4:E29">
    <cfRule type="cellIs" dxfId="870" priority="217" operator="lessThan">
      <formula>-1.2</formula>
    </cfRule>
  </conditionalFormatting>
  <conditionalFormatting sqref="E42:E51">
    <cfRule type="containsText" dxfId="869" priority="1" operator="containsText" text="2">
      <formula>NOT(ISERROR(SEARCH("2",E42)))</formula>
    </cfRule>
    <cfRule type="containsText" dxfId="868" priority="2" operator="containsText" text="3">
      <formula>NOT(ISERROR(SEARCH("3",E42)))</formula>
    </cfRule>
    <cfRule type="containsText" dxfId="867" priority="3" operator="containsText" text="2">
      <formula>NOT(ISERROR(SEARCH("2",E42)))</formula>
    </cfRule>
    <cfRule type="containsText" dxfId="866" priority="4" operator="containsText" text="1">
      <formula>NOT(ISERROR(SEARCH("1",E42)))</formula>
    </cfRule>
  </conditionalFormatting>
  <conditionalFormatting sqref="F37">
    <cfRule type="containsText" dxfId="865" priority="221" operator="containsText" text="2">
      <formula>NOT(ISERROR(SEARCH("2",F37)))</formula>
    </cfRule>
    <cfRule type="containsText" dxfId="864" priority="223" operator="containsText" text="1">
      <formula>NOT(ISERROR(SEARCH("1",F37)))</formula>
    </cfRule>
  </conditionalFormatting>
  <conditionalFormatting sqref="G4:G28">
    <cfRule type="cellIs" dxfId="863" priority="215" operator="lessThan">
      <formula>-1.2</formula>
    </cfRule>
    <cfRule type="cellIs" dxfId="862" priority="216" operator="greaterThan">
      <formula>1.2</formula>
    </cfRule>
  </conditionalFormatting>
  <conditionalFormatting sqref="H42:H51">
    <cfRule type="containsText" dxfId="861" priority="5" operator="containsText" text="2">
      <formula>NOT(ISERROR(SEARCH("2",H42)))</formula>
    </cfRule>
    <cfRule type="containsText" dxfId="860" priority="6" operator="containsText" text="3">
      <formula>NOT(ISERROR(SEARCH("3",H42)))</formula>
    </cfRule>
    <cfRule type="containsText" dxfId="859" priority="7" operator="containsText" text="2">
      <formula>NOT(ISERROR(SEARCH("2",H42)))</formula>
    </cfRule>
    <cfRule type="containsText" dxfId="858" priority="8" operator="containsText" text="1">
      <formula>NOT(ISERROR(SEARCH("1",H42)))</formula>
    </cfRule>
  </conditionalFormatting>
  <conditionalFormatting sqref="K37">
    <cfRule type="containsText" dxfId="857" priority="114" operator="containsText" text="1%">
      <formula>NOT(ISERROR(SEARCH("1%",K37)))</formula>
    </cfRule>
    <cfRule type="cellIs" dxfId="856" priority="115" operator="between">
      <formula>1</formula>
      <formula>2</formula>
    </cfRule>
  </conditionalFormatting>
  <conditionalFormatting sqref="K42:K51">
    <cfRule type="containsText" dxfId="855" priority="9" operator="containsText" text="2">
      <formula>NOT(ISERROR(SEARCH("2",K42)))</formula>
    </cfRule>
    <cfRule type="containsText" dxfId="854" priority="10" operator="containsText" text="3">
      <formula>NOT(ISERROR(SEARCH("3",K42)))</formula>
    </cfRule>
    <cfRule type="containsText" dxfId="853" priority="11" operator="containsText" text="2">
      <formula>NOT(ISERROR(SEARCH("2",K42)))</formula>
    </cfRule>
    <cfRule type="containsText" dxfId="852" priority="12" operator="containsText" text="1">
      <formula>NOT(ISERROR(SEARCH("1",K42)))</formula>
    </cfRule>
  </conditionalFormatting>
  <conditionalFormatting sqref="K36:L36 N36">
    <cfRule type="cellIs" dxfId="851" priority="109" operator="greaterThan">
      <formula>0</formula>
    </cfRule>
  </conditionalFormatting>
  <conditionalFormatting sqref="K37:L37">
    <cfRule type="containsText" dxfId="850" priority="111" operator="containsText" text="2">
      <formula>NOT(ISERROR(SEARCH("2",K37)))</formula>
    </cfRule>
    <cfRule type="containsText" dxfId="849" priority="113" operator="containsText" text="1">
      <formula>NOT(ISERROR(SEARCH("1",K37)))</formula>
    </cfRule>
  </conditionalFormatting>
  <conditionalFormatting sqref="M4:M28">
    <cfRule type="cellIs" dxfId="848" priority="108" operator="greaterThan">
      <formula>1.2</formula>
    </cfRule>
  </conditionalFormatting>
  <conditionalFormatting sqref="M4:M29">
    <cfRule type="cellIs" dxfId="847" priority="107" operator="lessThan">
      <formula>-1.2</formula>
    </cfRule>
  </conditionalFormatting>
  <conditionalFormatting sqref="M42:M51">
    <cfRule type="containsText" dxfId="846" priority="13" operator="containsText" text="2">
      <formula>NOT(ISERROR(SEARCH("2",M42)))</formula>
    </cfRule>
    <cfRule type="containsText" dxfId="845" priority="14" operator="containsText" text="3">
      <formula>NOT(ISERROR(SEARCH("3",M42)))</formula>
    </cfRule>
    <cfRule type="containsText" dxfId="844" priority="15" operator="containsText" text="2">
      <formula>NOT(ISERROR(SEARCH("2",M42)))</formula>
    </cfRule>
    <cfRule type="containsText" dxfId="843" priority="16" operator="containsText" text="1">
      <formula>NOT(ISERROR(SEARCH("1",M42)))</formula>
    </cfRule>
  </conditionalFormatting>
  <conditionalFormatting sqref="N37">
    <cfRule type="containsText" dxfId="842" priority="110" operator="containsText" text="2">
      <formula>NOT(ISERROR(SEARCH("2",N37)))</formula>
    </cfRule>
    <cfRule type="containsText" dxfId="841" priority="112" operator="containsText" text="1">
      <formula>NOT(ISERROR(SEARCH("1",N37)))</formula>
    </cfRule>
  </conditionalFormatting>
  <conditionalFormatting sqref="O4:O28">
    <cfRule type="cellIs" dxfId="840" priority="105" operator="lessThan">
      <formula>-1.2</formula>
    </cfRule>
    <cfRule type="cellIs" dxfId="839" priority="106" operator="greaterThan">
      <formula>1.2</formula>
    </cfRule>
  </conditionalFormatting>
  <conditionalFormatting sqref="S37">
    <cfRule type="containsText" dxfId="838" priority="103" operator="containsText" text="1%">
      <formula>NOT(ISERROR(SEARCH("1%",S37)))</formula>
    </cfRule>
    <cfRule type="cellIs" dxfId="837" priority="104" operator="between">
      <formula>1</formula>
      <formula>2</formula>
    </cfRule>
  </conditionalFormatting>
  <conditionalFormatting sqref="S36:T36 V36">
    <cfRule type="cellIs" dxfId="836" priority="98" operator="greaterThan">
      <formula>0</formula>
    </cfRule>
  </conditionalFormatting>
  <conditionalFormatting sqref="S37:T37">
    <cfRule type="containsText" dxfId="835" priority="100" operator="containsText" text="2">
      <formula>NOT(ISERROR(SEARCH("2",S37)))</formula>
    </cfRule>
    <cfRule type="containsText" dxfId="834" priority="102" operator="containsText" text="1">
      <formula>NOT(ISERROR(SEARCH("1",S37)))</formula>
    </cfRule>
  </conditionalFormatting>
  <conditionalFormatting sqref="U4:U28">
    <cfRule type="cellIs" dxfId="833" priority="97" operator="greaterThan">
      <formula>1.2</formula>
    </cfRule>
  </conditionalFormatting>
  <conditionalFormatting sqref="U4:U29">
    <cfRule type="cellIs" dxfId="832" priority="96" operator="lessThan">
      <formula>-1.2</formula>
    </cfRule>
  </conditionalFormatting>
  <conditionalFormatting sqref="V37">
    <cfRule type="containsText" dxfId="831" priority="99" operator="containsText" text="2">
      <formula>NOT(ISERROR(SEARCH("2",V37)))</formula>
    </cfRule>
    <cfRule type="containsText" dxfId="830" priority="101" operator="containsText" text="1">
      <formula>NOT(ISERROR(SEARCH("1",V37)))</formula>
    </cfRule>
  </conditionalFormatting>
  <conditionalFormatting sqref="W4:W28">
    <cfRule type="cellIs" dxfId="829" priority="94" operator="lessThan">
      <formula>-1.2</formula>
    </cfRule>
    <cfRule type="cellIs" dxfId="828" priority="95" operator="greaterThan">
      <formula>1.2</formula>
    </cfRule>
  </conditionalFormatting>
  <conditionalFormatting sqref="AA37">
    <cfRule type="containsText" dxfId="827" priority="92" operator="containsText" text="1%">
      <formula>NOT(ISERROR(SEARCH("1%",AA37)))</formula>
    </cfRule>
    <cfRule type="cellIs" dxfId="826" priority="93" operator="between">
      <formula>1</formula>
      <formula>2</formula>
    </cfRule>
  </conditionalFormatting>
  <conditionalFormatting sqref="AA36:AB36 AD36">
    <cfRule type="cellIs" dxfId="825" priority="87" operator="greaterThan">
      <formula>0</formula>
    </cfRule>
  </conditionalFormatting>
  <conditionalFormatting sqref="AA37:AB37">
    <cfRule type="containsText" dxfId="824" priority="89" operator="containsText" text="2">
      <formula>NOT(ISERROR(SEARCH("2",AA37)))</formula>
    </cfRule>
    <cfRule type="containsText" dxfId="823" priority="91" operator="containsText" text="1">
      <formula>NOT(ISERROR(SEARCH("1",AA37)))</formula>
    </cfRule>
  </conditionalFormatting>
  <conditionalFormatting sqref="AC4:AC28">
    <cfRule type="cellIs" dxfId="822" priority="86" operator="greaterThan">
      <formula>1.2</formula>
    </cfRule>
  </conditionalFormatting>
  <conditionalFormatting sqref="AC4:AC29">
    <cfRule type="cellIs" dxfId="821" priority="85" operator="lessThan">
      <formula>-1.2</formula>
    </cfRule>
  </conditionalFormatting>
  <conditionalFormatting sqref="AD37">
    <cfRule type="containsText" dxfId="820" priority="88" operator="containsText" text="2">
      <formula>NOT(ISERROR(SEARCH("2",AD37)))</formula>
    </cfRule>
    <cfRule type="containsText" dxfId="819" priority="90" operator="containsText" text="1">
      <formula>NOT(ISERROR(SEARCH("1",AD37)))</formula>
    </cfRule>
  </conditionalFormatting>
  <conditionalFormatting sqref="AE4:AE28">
    <cfRule type="cellIs" dxfId="818" priority="83" operator="lessThan">
      <formula>-1.2</formula>
    </cfRule>
    <cfRule type="cellIs" dxfId="817" priority="84" operator="greaterThan">
      <formula>1.2</formula>
    </cfRule>
  </conditionalFormatting>
  <conditionalFormatting sqref="AI37">
    <cfRule type="containsText" dxfId="816" priority="81" operator="containsText" text="1%">
      <formula>NOT(ISERROR(SEARCH("1%",AI37)))</formula>
    </cfRule>
    <cfRule type="cellIs" dxfId="815" priority="82" operator="between">
      <formula>1</formula>
      <formula>2</formula>
    </cfRule>
  </conditionalFormatting>
  <conditionalFormatting sqref="AI36:AJ36 AL36">
    <cfRule type="cellIs" dxfId="814" priority="76" operator="greaterThan">
      <formula>0</formula>
    </cfRule>
  </conditionalFormatting>
  <conditionalFormatting sqref="AI37:AJ37">
    <cfRule type="containsText" dxfId="813" priority="78" operator="containsText" text="2">
      <formula>NOT(ISERROR(SEARCH("2",AI37)))</formula>
    </cfRule>
    <cfRule type="containsText" dxfId="812" priority="80" operator="containsText" text="1">
      <formula>NOT(ISERROR(SEARCH("1",AI37)))</formula>
    </cfRule>
  </conditionalFormatting>
  <conditionalFormatting sqref="AK4:AK28">
    <cfRule type="cellIs" dxfId="811" priority="75" operator="greaterThan">
      <formula>1.2</formula>
    </cfRule>
  </conditionalFormatting>
  <conditionalFormatting sqref="AK4:AK29">
    <cfRule type="cellIs" dxfId="810" priority="74" operator="lessThan">
      <formula>-1.2</formula>
    </cfRule>
  </conditionalFormatting>
  <conditionalFormatting sqref="AL37">
    <cfRule type="containsText" dxfId="809" priority="77" operator="containsText" text="2">
      <formula>NOT(ISERROR(SEARCH("2",AL37)))</formula>
    </cfRule>
    <cfRule type="containsText" dxfId="808" priority="79" operator="containsText" text="1">
      <formula>NOT(ISERROR(SEARCH("1",AL37)))</formula>
    </cfRule>
  </conditionalFormatting>
  <conditionalFormatting sqref="AM4:AM28">
    <cfRule type="cellIs" dxfId="807" priority="72" operator="lessThan">
      <formula>-1.2</formula>
    </cfRule>
    <cfRule type="cellIs" dxfId="806" priority="73" operator="greaterThan">
      <formula>1.2</formula>
    </cfRule>
  </conditionalFormatting>
  <conditionalFormatting sqref="AQ37">
    <cfRule type="containsText" dxfId="805" priority="70" operator="containsText" text="1%">
      <formula>NOT(ISERROR(SEARCH("1%",AQ37)))</formula>
    </cfRule>
    <cfRule type="cellIs" dxfId="804" priority="71" operator="between">
      <formula>1</formula>
      <formula>2</formula>
    </cfRule>
  </conditionalFormatting>
  <conditionalFormatting sqref="AQ36:AR36 AT36">
    <cfRule type="cellIs" dxfId="803" priority="65" operator="greaterThan">
      <formula>0</formula>
    </cfRule>
  </conditionalFormatting>
  <conditionalFormatting sqref="AQ37:AR37">
    <cfRule type="containsText" dxfId="802" priority="67" operator="containsText" text="2">
      <formula>NOT(ISERROR(SEARCH("2",AQ37)))</formula>
    </cfRule>
    <cfRule type="containsText" dxfId="801" priority="69" operator="containsText" text="1">
      <formula>NOT(ISERROR(SEARCH("1",AQ37)))</formula>
    </cfRule>
  </conditionalFormatting>
  <conditionalFormatting sqref="AS4:AS28">
    <cfRule type="cellIs" dxfId="800" priority="64" operator="greaterThan">
      <formula>1.2</formula>
    </cfRule>
  </conditionalFormatting>
  <conditionalFormatting sqref="AS4:AS29">
    <cfRule type="cellIs" dxfId="799" priority="63" operator="lessThan">
      <formula>-1.2</formula>
    </cfRule>
  </conditionalFormatting>
  <conditionalFormatting sqref="AT37">
    <cfRule type="containsText" dxfId="798" priority="66" operator="containsText" text="2">
      <formula>NOT(ISERROR(SEARCH("2",AT37)))</formula>
    </cfRule>
    <cfRule type="containsText" dxfId="797" priority="68" operator="containsText" text="1">
      <formula>NOT(ISERROR(SEARCH("1",AT37)))</formula>
    </cfRule>
  </conditionalFormatting>
  <conditionalFormatting sqref="AU4:AU28">
    <cfRule type="cellIs" dxfId="796" priority="61" operator="lessThan">
      <formula>-1.2</formula>
    </cfRule>
    <cfRule type="cellIs" dxfId="795" priority="62" operator="greaterThan">
      <formula>1.2</formula>
    </cfRule>
  </conditionalFormatting>
  <conditionalFormatting sqref="AY37">
    <cfRule type="containsText" dxfId="794" priority="59" operator="containsText" text="1%">
      <formula>NOT(ISERROR(SEARCH("1%",AY37)))</formula>
    </cfRule>
    <cfRule type="cellIs" dxfId="793" priority="60" operator="between">
      <formula>1</formula>
      <formula>2</formula>
    </cfRule>
  </conditionalFormatting>
  <conditionalFormatting sqref="AY36:AZ36 BB36">
    <cfRule type="cellIs" dxfId="792" priority="54" operator="greaterThan">
      <formula>0</formula>
    </cfRule>
  </conditionalFormatting>
  <conditionalFormatting sqref="AY37:AZ37">
    <cfRule type="containsText" dxfId="791" priority="56" operator="containsText" text="2">
      <formula>NOT(ISERROR(SEARCH("2",AY37)))</formula>
    </cfRule>
    <cfRule type="containsText" dxfId="790" priority="58" operator="containsText" text="1">
      <formula>NOT(ISERROR(SEARCH("1",AY37)))</formula>
    </cfRule>
  </conditionalFormatting>
  <conditionalFormatting sqref="BA4:BA28">
    <cfRule type="cellIs" dxfId="789" priority="53" operator="greaterThan">
      <formula>1.2</formula>
    </cfRule>
  </conditionalFormatting>
  <conditionalFormatting sqref="BA4:BA29">
    <cfRule type="cellIs" dxfId="788" priority="52" operator="lessThan">
      <formula>-1.2</formula>
    </cfRule>
  </conditionalFormatting>
  <conditionalFormatting sqref="BB37">
    <cfRule type="containsText" dxfId="787" priority="55" operator="containsText" text="2">
      <formula>NOT(ISERROR(SEARCH("2",BB37)))</formula>
    </cfRule>
    <cfRule type="containsText" dxfId="786" priority="57" operator="containsText" text="1">
      <formula>NOT(ISERROR(SEARCH("1",BB37)))</formula>
    </cfRule>
  </conditionalFormatting>
  <conditionalFormatting sqref="BC4:BC28">
    <cfRule type="cellIs" dxfId="785" priority="50" operator="lessThan">
      <formula>-1.2</formula>
    </cfRule>
    <cfRule type="cellIs" dxfId="784" priority="51" operator="greaterThan">
      <formula>1.2</formula>
    </cfRule>
  </conditionalFormatting>
  <conditionalFormatting sqref="BG37">
    <cfRule type="containsText" dxfId="783" priority="48" operator="containsText" text="1%">
      <formula>NOT(ISERROR(SEARCH("1%",BG37)))</formula>
    </cfRule>
    <cfRule type="cellIs" dxfId="782" priority="49" operator="between">
      <formula>1</formula>
      <formula>2</formula>
    </cfRule>
  </conditionalFormatting>
  <conditionalFormatting sqref="BG36:BH36 BJ36">
    <cfRule type="cellIs" dxfId="781" priority="43" operator="greaterThan">
      <formula>0</formula>
    </cfRule>
  </conditionalFormatting>
  <conditionalFormatting sqref="BG37:BH37">
    <cfRule type="containsText" dxfId="780" priority="45" operator="containsText" text="2">
      <formula>NOT(ISERROR(SEARCH("2",BG37)))</formula>
    </cfRule>
    <cfRule type="containsText" dxfId="779" priority="47" operator="containsText" text="1">
      <formula>NOT(ISERROR(SEARCH("1",BG37)))</formula>
    </cfRule>
  </conditionalFormatting>
  <conditionalFormatting sqref="BI4:BI28">
    <cfRule type="cellIs" dxfId="778" priority="42" operator="greaterThan">
      <formula>1.2</formula>
    </cfRule>
  </conditionalFormatting>
  <conditionalFormatting sqref="BI4:BI29">
    <cfRule type="cellIs" dxfId="777" priority="41" operator="lessThan">
      <formula>-1.2</formula>
    </cfRule>
  </conditionalFormatting>
  <conditionalFormatting sqref="BJ37">
    <cfRule type="containsText" dxfId="776" priority="44" operator="containsText" text="2">
      <formula>NOT(ISERROR(SEARCH("2",BJ37)))</formula>
    </cfRule>
    <cfRule type="containsText" dxfId="775" priority="46" operator="containsText" text="1">
      <formula>NOT(ISERROR(SEARCH("1",BJ37)))</formula>
    </cfRule>
  </conditionalFormatting>
  <conditionalFormatting sqref="BK4:BK28">
    <cfRule type="cellIs" dxfId="774" priority="39" operator="lessThan">
      <formula>-1.2</formula>
    </cfRule>
    <cfRule type="cellIs" dxfId="773" priority="40" operator="greaterThan">
      <formula>1.2</formula>
    </cfRule>
  </conditionalFormatting>
  <conditionalFormatting sqref="BO37">
    <cfRule type="containsText" dxfId="772" priority="37" operator="containsText" text="1%">
      <formula>NOT(ISERROR(SEARCH("1%",BO37)))</formula>
    </cfRule>
    <cfRule type="cellIs" dxfId="771" priority="38" operator="between">
      <formula>1</formula>
      <formula>2</formula>
    </cfRule>
  </conditionalFormatting>
  <conditionalFormatting sqref="BO36:BP36 BR36">
    <cfRule type="cellIs" dxfId="770" priority="32" operator="greaterThan">
      <formula>0</formula>
    </cfRule>
  </conditionalFormatting>
  <conditionalFormatting sqref="BO37:BP37">
    <cfRule type="containsText" dxfId="769" priority="34" operator="containsText" text="2">
      <formula>NOT(ISERROR(SEARCH("2",BO37)))</formula>
    </cfRule>
    <cfRule type="containsText" dxfId="768" priority="36" operator="containsText" text="1">
      <formula>NOT(ISERROR(SEARCH("1",BO37)))</formula>
    </cfRule>
  </conditionalFormatting>
  <conditionalFormatting sqref="BQ4:BQ28">
    <cfRule type="cellIs" dxfId="767" priority="31" operator="greaterThan">
      <formula>1.2</formula>
    </cfRule>
  </conditionalFormatting>
  <conditionalFormatting sqref="BQ4:BQ29">
    <cfRule type="cellIs" dxfId="766" priority="30" operator="lessThan">
      <formula>-1.2</formula>
    </cfRule>
  </conditionalFormatting>
  <conditionalFormatting sqref="BR37">
    <cfRule type="containsText" dxfId="765" priority="33" operator="containsText" text="2">
      <formula>NOT(ISERROR(SEARCH("2",BR37)))</formula>
    </cfRule>
    <cfRule type="containsText" dxfId="764" priority="35" operator="containsText" text="1">
      <formula>NOT(ISERROR(SEARCH("1",BR37)))</formula>
    </cfRule>
  </conditionalFormatting>
  <conditionalFormatting sqref="BS4:BS28">
    <cfRule type="cellIs" dxfId="763" priority="28" operator="lessThan">
      <formula>-1.2</formula>
    </cfRule>
    <cfRule type="cellIs" dxfId="762" priority="29" operator="greaterThan">
      <formula>1.2</formula>
    </cfRule>
  </conditionalFormatting>
  <conditionalFormatting sqref="BW37">
    <cfRule type="containsText" dxfId="761" priority="26" operator="containsText" text="1%">
      <formula>NOT(ISERROR(SEARCH("1%",BW37)))</formula>
    </cfRule>
    <cfRule type="cellIs" dxfId="760" priority="27" operator="between">
      <formula>1</formula>
      <formula>2</formula>
    </cfRule>
  </conditionalFormatting>
  <conditionalFormatting sqref="BW36:BX36 BZ36">
    <cfRule type="cellIs" dxfId="759" priority="21" operator="greaterThan">
      <formula>0</formula>
    </cfRule>
  </conditionalFormatting>
  <conditionalFormatting sqref="BW37:BX37">
    <cfRule type="containsText" dxfId="758" priority="23" operator="containsText" text="2">
      <formula>NOT(ISERROR(SEARCH("2",BW37)))</formula>
    </cfRule>
    <cfRule type="containsText" dxfId="757" priority="25" operator="containsText" text="1">
      <formula>NOT(ISERROR(SEARCH("1",BW37)))</formula>
    </cfRule>
  </conditionalFormatting>
  <conditionalFormatting sqref="BY4:BY28">
    <cfRule type="cellIs" dxfId="756" priority="20" operator="greaterThan">
      <formula>1.2</formula>
    </cfRule>
  </conditionalFormatting>
  <conditionalFormatting sqref="BY4:BY29">
    <cfRule type="cellIs" dxfId="755" priority="19" operator="lessThan">
      <formula>-1.2</formula>
    </cfRule>
  </conditionalFormatting>
  <conditionalFormatting sqref="BZ37">
    <cfRule type="containsText" dxfId="754" priority="22" operator="containsText" text="2">
      <formula>NOT(ISERROR(SEARCH("2",BZ37)))</formula>
    </cfRule>
    <cfRule type="containsText" dxfId="753" priority="24" operator="containsText" text="1">
      <formula>NOT(ISERROR(SEARCH("1",BZ37)))</formula>
    </cfRule>
  </conditionalFormatting>
  <conditionalFormatting sqref="CA4:CA28">
    <cfRule type="cellIs" dxfId="752" priority="17" operator="lessThan">
      <formula>-1.2</formula>
    </cfRule>
    <cfRule type="cellIs" dxfId="751" priority="18" operator="greaterThan">
      <formula>1.2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4016A-601B-6842-A778-15FCEE4EDBD9}">
  <dimension ref="A1:CA51"/>
  <sheetViews>
    <sheetView topLeftCell="A15" workbookViewId="0">
      <selection activeCell="E42" sqref="E42:E51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29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5" si="0">C5-D5</f>
        <v>0</v>
      </c>
      <c r="F5" s="14"/>
      <c r="G5" s="5">
        <f t="shared" ref="G5:G35" si="1">C5-F5</f>
        <v>0</v>
      </c>
      <c r="I5" s="2">
        <v>2</v>
      </c>
      <c r="J5" s="1">
        <v>1</v>
      </c>
      <c r="K5" s="9"/>
      <c r="L5" s="11"/>
      <c r="M5" s="5">
        <f t="shared" ref="M5:M28" si="2">K5-L5</f>
        <v>0</v>
      </c>
      <c r="N5" s="14"/>
      <c r="O5" s="5">
        <f t="shared" ref="O5:O28" si="3">K5-N5</f>
        <v>0</v>
      </c>
      <c r="Q5" s="2">
        <v>2</v>
      </c>
      <c r="R5" s="1">
        <v>1</v>
      </c>
      <c r="S5" s="9"/>
      <c r="T5" s="11"/>
      <c r="U5" s="5">
        <f t="shared" ref="U5:U28" si="4">S5-T5</f>
        <v>0</v>
      </c>
      <c r="V5" s="14"/>
      <c r="W5" s="5">
        <f t="shared" ref="W5:W28" si="5">S5-V5</f>
        <v>0</v>
      </c>
      <c r="Y5" s="2">
        <v>2</v>
      </c>
      <c r="Z5" s="1">
        <v>1</v>
      </c>
      <c r="AA5" s="9"/>
      <c r="AB5" s="11"/>
      <c r="AC5" s="5">
        <f t="shared" ref="AC5:AC28" si="6">AA5-AB5</f>
        <v>0</v>
      </c>
      <c r="AD5" s="14"/>
      <c r="AE5" s="5">
        <f t="shared" ref="AE5:AE28" si="7">AA5-AD5</f>
        <v>0</v>
      </c>
      <c r="AG5" s="2">
        <v>2</v>
      </c>
      <c r="AH5" s="1">
        <v>1</v>
      </c>
      <c r="AI5" s="9"/>
      <c r="AJ5" s="11"/>
      <c r="AK5" s="5">
        <f t="shared" ref="AK5:AK28" si="8">AI5-AJ5</f>
        <v>0</v>
      </c>
      <c r="AL5" s="14"/>
      <c r="AM5" s="5">
        <f t="shared" ref="AM5:AM28" si="9">AI5-AL5</f>
        <v>0</v>
      </c>
      <c r="AO5" s="2">
        <v>2</v>
      </c>
      <c r="AP5" s="1">
        <v>1</v>
      </c>
      <c r="AQ5" s="9"/>
      <c r="AR5" s="11"/>
      <c r="AS5" s="5">
        <f t="shared" ref="AS5:AS28" si="10">AQ5-AR5</f>
        <v>0</v>
      </c>
      <c r="AT5" s="14"/>
      <c r="AU5" s="5">
        <f t="shared" ref="AU5:AU28" si="11">AQ5-AT5</f>
        <v>0</v>
      </c>
      <c r="AW5" s="2">
        <v>2</v>
      </c>
      <c r="AX5" s="1">
        <v>1</v>
      </c>
      <c r="AY5" s="9"/>
      <c r="AZ5" s="11"/>
      <c r="BA5" s="5">
        <f t="shared" ref="BA5:BA28" si="12">AY5-AZ5</f>
        <v>0</v>
      </c>
      <c r="BB5" s="14"/>
      <c r="BC5" s="5">
        <f t="shared" ref="BC5:BC28" si="13">AY5-BB5</f>
        <v>0</v>
      </c>
      <c r="BE5" s="2">
        <v>2</v>
      </c>
      <c r="BF5" s="1">
        <v>1</v>
      </c>
      <c r="BG5" s="9"/>
      <c r="BH5" s="11"/>
      <c r="BI5" s="5">
        <f t="shared" ref="BI5:BI28" si="14">BG5-BH5</f>
        <v>0</v>
      </c>
      <c r="BJ5" s="14"/>
      <c r="BK5" s="5">
        <f t="shared" ref="BK5:BK28" si="15">BG5-BJ5</f>
        <v>0</v>
      </c>
      <c r="BM5" s="2">
        <v>2</v>
      </c>
      <c r="BN5" s="1">
        <v>1</v>
      </c>
      <c r="BO5" s="9"/>
      <c r="BP5" s="11"/>
      <c r="BQ5" s="5">
        <f t="shared" ref="BQ5:BQ28" si="16">BO5-BP5</f>
        <v>0</v>
      </c>
      <c r="BR5" s="14"/>
      <c r="BS5" s="5">
        <f t="shared" ref="BS5:BS28" si="17">BO5-BR5</f>
        <v>0</v>
      </c>
      <c r="BU5" s="2">
        <v>2</v>
      </c>
      <c r="BV5" s="1">
        <v>1</v>
      </c>
      <c r="BW5" s="9"/>
      <c r="BX5" s="11"/>
      <c r="BY5" s="5">
        <f t="shared" ref="BY5:BY28" si="18">BW5-BX5</f>
        <v>0</v>
      </c>
      <c r="BZ5" s="14"/>
      <c r="CA5" s="5">
        <f t="shared" ref="CA5:CA28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2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2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2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2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2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2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2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2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2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2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2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2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2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2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2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2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2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2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2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2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2">
        <v>24</v>
      </c>
      <c r="B27" s="1">
        <v>1</v>
      </c>
      <c r="C27" s="9"/>
      <c r="D27" s="11"/>
      <c r="E27" s="5">
        <f t="shared" si="0"/>
        <v>0</v>
      </c>
      <c r="F27" s="14"/>
      <c r="G27" s="5">
        <f t="shared" si="1"/>
        <v>0</v>
      </c>
      <c r="I27" s="2">
        <v>24</v>
      </c>
      <c r="J27" s="1">
        <v>1</v>
      </c>
      <c r="K27" s="9"/>
      <c r="L27" s="11"/>
      <c r="M27" s="5">
        <f t="shared" si="2"/>
        <v>0</v>
      </c>
      <c r="N27" s="14"/>
      <c r="O27" s="5">
        <f t="shared" si="3"/>
        <v>0</v>
      </c>
      <c r="Q27" s="2">
        <v>24</v>
      </c>
      <c r="R27" s="1">
        <v>1</v>
      </c>
      <c r="S27" s="9"/>
      <c r="T27" s="11"/>
      <c r="U27" s="5">
        <f t="shared" si="4"/>
        <v>0</v>
      </c>
      <c r="V27" s="14"/>
      <c r="W27" s="5">
        <f t="shared" si="5"/>
        <v>0</v>
      </c>
      <c r="Y27" s="2">
        <v>24</v>
      </c>
      <c r="Z27" s="1">
        <v>1</v>
      </c>
      <c r="AA27" s="9"/>
      <c r="AB27" s="11"/>
      <c r="AC27" s="5">
        <f t="shared" si="6"/>
        <v>0</v>
      </c>
      <c r="AD27" s="14"/>
      <c r="AE27" s="5">
        <f t="shared" si="7"/>
        <v>0</v>
      </c>
      <c r="AG27" s="2">
        <v>24</v>
      </c>
      <c r="AH27" s="1">
        <v>1</v>
      </c>
      <c r="AI27" s="9"/>
      <c r="AJ27" s="11"/>
      <c r="AK27" s="5">
        <f t="shared" si="8"/>
        <v>0</v>
      </c>
      <c r="AL27" s="14"/>
      <c r="AM27" s="5">
        <f t="shared" si="9"/>
        <v>0</v>
      </c>
      <c r="AO27" s="2">
        <v>24</v>
      </c>
      <c r="AP27" s="1">
        <v>1</v>
      </c>
      <c r="AQ27" s="9"/>
      <c r="AR27" s="11"/>
      <c r="AS27" s="5">
        <f t="shared" si="10"/>
        <v>0</v>
      </c>
      <c r="AT27" s="14"/>
      <c r="AU27" s="5">
        <f t="shared" si="11"/>
        <v>0</v>
      </c>
      <c r="AW27" s="2">
        <v>24</v>
      </c>
      <c r="AX27" s="1">
        <v>1</v>
      </c>
      <c r="AY27" s="9"/>
      <c r="AZ27" s="11"/>
      <c r="BA27" s="5">
        <f t="shared" si="12"/>
        <v>0</v>
      </c>
      <c r="BB27" s="14"/>
      <c r="BC27" s="5">
        <f t="shared" si="13"/>
        <v>0</v>
      </c>
      <c r="BE27" s="2">
        <v>24</v>
      </c>
      <c r="BF27" s="1">
        <v>1</v>
      </c>
      <c r="BG27" s="9"/>
      <c r="BH27" s="11"/>
      <c r="BI27" s="5">
        <f t="shared" si="14"/>
        <v>0</v>
      </c>
      <c r="BJ27" s="14"/>
      <c r="BK27" s="5">
        <f t="shared" si="15"/>
        <v>0</v>
      </c>
      <c r="BM27" s="2">
        <v>24</v>
      </c>
      <c r="BN27" s="1">
        <v>1</v>
      </c>
      <c r="BO27" s="9"/>
      <c r="BP27" s="11"/>
      <c r="BQ27" s="5">
        <f t="shared" si="16"/>
        <v>0</v>
      </c>
      <c r="BR27" s="14"/>
      <c r="BS27" s="5">
        <f t="shared" si="17"/>
        <v>0</v>
      </c>
      <c r="BU27" s="2">
        <v>24</v>
      </c>
      <c r="BV27" s="1">
        <v>1</v>
      </c>
      <c r="BW27" s="9"/>
      <c r="BX27" s="11"/>
      <c r="BY27" s="5">
        <f t="shared" si="18"/>
        <v>0</v>
      </c>
      <c r="BZ27" s="14"/>
      <c r="CA27" s="5">
        <f t="shared" si="19"/>
        <v>0</v>
      </c>
    </row>
    <row r="28" spans="1:79" ht="19" x14ac:dyDescent="0.2">
      <c r="A28" s="2">
        <v>25</v>
      </c>
      <c r="B28" s="1">
        <v>1</v>
      </c>
      <c r="C28" s="9"/>
      <c r="D28" s="11"/>
      <c r="E28" s="5">
        <f t="shared" si="0"/>
        <v>0</v>
      </c>
      <c r="F28" s="14"/>
      <c r="G28" s="5">
        <f t="shared" si="1"/>
        <v>0</v>
      </c>
      <c r="I28" s="2">
        <v>25</v>
      </c>
      <c r="J28" s="1">
        <v>1</v>
      </c>
      <c r="K28" s="9"/>
      <c r="L28" s="11"/>
      <c r="M28" s="5">
        <f t="shared" si="2"/>
        <v>0</v>
      </c>
      <c r="N28" s="14"/>
      <c r="O28" s="5">
        <f t="shared" si="3"/>
        <v>0</v>
      </c>
      <c r="Q28" s="2">
        <v>25</v>
      </c>
      <c r="R28" s="1">
        <v>1</v>
      </c>
      <c r="S28" s="9"/>
      <c r="T28" s="11"/>
      <c r="U28" s="5">
        <f t="shared" si="4"/>
        <v>0</v>
      </c>
      <c r="V28" s="14"/>
      <c r="W28" s="5">
        <f t="shared" si="5"/>
        <v>0</v>
      </c>
      <c r="Y28" s="2">
        <v>25</v>
      </c>
      <c r="Z28" s="1">
        <v>1</v>
      </c>
      <c r="AA28" s="9"/>
      <c r="AB28" s="11"/>
      <c r="AC28" s="5">
        <f t="shared" si="6"/>
        <v>0</v>
      </c>
      <c r="AD28" s="14"/>
      <c r="AE28" s="5">
        <f t="shared" si="7"/>
        <v>0</v>
      </c>
      <c r="AG28" s="2">
        <v>25</v>
      </c>
      <c r="AH28" s="1">
        <v>1</v>
      </c>
      <c r="AI28" s="9"/>
      <c r="AJ28" s="11"/>
      <c r="AK28" s="5">
        <f t="shared" si="8"/>
        <v>0</v>
      </c>
      <c r="AL28" s="14"/>
      <c r="AM28" s="5">
        <f t="shared" si="9"/>
        <v>0</v>
      </c>
      <c r="AO28" s="2">
        <v>25</v>
      </c>
      <c r="AP28" s="1">
        <v>1</v>
      </c>
      <c r="AQ28" s="9"/>
      <c r="AR28" s="11"/>
      <c r="AS28" s="5">
        <f t="shared" si="10"/>
        <v>0</v>
      </c>
      <c r="AT28" s="14"/>
      <c r="AU28" s="5">
        <f t="shared" si="11"/>
        <v>0</v>
      </c>
      <c r="AW28" s="2">
        <v>25</v>
      </c>
      <c r="AX28" s="1">
        <v>1</v>
      </c>
      <c r="AY28" s="9"/>
      <c r="AZ28" s="11"/>
      <c r="BA28" s="5">
        <f t="shared" si="12"/>
        <v>0</v>
      </c>
      <c r="BB28" s="14"/>
      <c r="BC28" s="5">
        <f t="shared" si="13"/>
        <v>0</v>
      </c>
      <c r="BE28" s="2">
        <v>25</v>
      </c>
      <c r="BF28" s="1">
        <v>1</v>
      </c>
      <c r="BG28" s="9"/>
      <c r="BH28" s="11"/>
      <c r="BI28" s="5">
        <f t="shared" si="14"/>
        <v>0</v>
      </c>
      <c r="BJ28" s="14"/>
      <c r="BK28" s="5">
        <f t="shared" si="15"/>
        <v>0</v>
      </c>
      <c r="BM28" s="2">
        <v>25</v>
      </c>
      <c r="BN28" s="1">
        <v>1</v>
      </c>
      <c r="BO28" s="9"/>
      <c r="BP28" s="11"/>
      <c r="BQ28" s="5">
        <f t="shared" si="16"/>
        <v>0</v>
      </c>
      <c r="BR28" s="14"/>
      <c r="BS28" s="5">
        <f t="shared" si="17"/>
        <v>0</v>
      </c>
      <c r="BU28" s="2">
        <v>25</v>
      </c>
      <c r="BV28" s="1">
        <v>1</v>
      </c>
      <c r="BW28" s="9"/>
      <c r="BX28" s="11"/>
      <c r="BY28" s="5">
        <f t="shared" si="18"/>
        <v>0</v>
      </c>
      <c r="BZ28" s="14"/>
      <c r="CA28" s="5">
        <f t="shared" si="19"/>
        <v>0</v>
      </c>
    </row>
    <row r="29" spans="1:79" ht="19" x14ac:dyDescent="0.2">
      <c r="A29" s="149" t="s">
        <v>30</v>
      </c>
      <c r="B29" s="152"/>
      <c r="C29" s="9">
        <f>SUM(C4:C28)+C12+C16</f>
        <v>0</v>
      </c>
      <c r="D29" s="12">
        <f>SUM(D4:D28)+D12+D16</f>
        <v>0</v>
      </c>
      <c r="E29" s="5"/>
      <c r="F29" s="14">
        <f>SUM(F4:F28)+F12+F16</f>
        <v>0</v>
      </c>
      <c r="G29" s="5"/>
      <c r="I29" s="149" t="s">
        <v>30</v>
      </c>
      <c r="J29" s="152"/>
      <c r="K29" s="9">
        <f>SUM(K4:K28)+K12+K16</f>
        <v>0</v>
      </c>
      <c r="L29" s="12">
        <f>SUM(L4:L28)+L12+L16</f>
        <v>0</v>
      </c>
      <c r="M29" s="5"/>
      <c r="N29" s="14">
        <f>SUM(N4:N28)+N12+N16</f>
        <v>0</v>
      </c>
      <c r="O29" s="5"/>
      <c r="Q29" s="149" t="s">
        <v>30</v>
      </c>
      <c r="R29" s="152"/>
      <c r="S29" s="9">
        <f>SUM(S4:S28)+S12+S16</f>
        <v>0</v>
      </c>
      <c r="T29" s="12">
        <f>SUM(T4:T28)+T12+T16</f>
        <v>0</v>
      </c>
      <c r="U29" s="5"/>
      <c r="V29" s="14">
        <f>SUM(V4:V28)+V12+V16</f>
        <v>0</v>
      </c>
      <c r="W29" s="5"/>
      <c r="Y29" s="149" t="s">
        <v>30</v>
      </c>
      <c r="Z29" s="152"/>
      <c r="AA29" s="9">
        <f>SUM(AA4:AA28)+AA12+AA16</f>
        <v>0</v>
      </c>
      <c r="AB29" s="12">
        <f>SUM(AB4:AB28)+AB12+AB16</f>
        <v>0</v>
      </c>
      <c r="AC29" s="5"/>
      <c r="AD29" s="14">
        <f>SUM(AD4:AD28)+AD12+AD16</f>
        <v>0</v>
      </c>
      <c r="AE29" s="5"/>
      <c r="AG29" s="149" t="s">
        <v>30</v>
      </c>
      <c r="AH29" s="152"/>
      <c r="AI29" s="9">
        <f>SUM(AI4:AI28)+AI12+AI16</f>
        <v>0</v>
      </c>
      <c r="AJ29" s="12">
        <f>SUM(AJ4:AJ28)+AJ12+AJ16</f>
        <v>0</v>
      </c>
      <c r="AK29" s="5"/>
      <c r="AL29" s="14">
        <f>SUM(AL4:AL28)+AL12+AL16</f>
        <v>0</v>
      </c>
      <c r="AM29" s="5"/>
      <c r="AO29" s="149" t="s">
        <v>30</v>
      </c>
      <c r="AP29" s="152"/>
      <c r="AQ29" s="9">
        <f>SUM(AQ4:AQ28)+AQ12+AQ16</f>
        <v>0</v>
      </c>
      <c r="AR29" s="12">
        <f>SUM(AR4:AR28)+AR12+AR16</f>
        <v>0</v>
      </c>
      <c r="AS29" s="5"/>
      <c r="AT29" s="14">
        <f>SUM(AT4:AT28)+AT12+AT16</f>
        <v>0</v>
      </c>
      <c r="AU29" s="5"/>
      <c r="AW29" s="149" t="s">
        <v>30</v>
      </c>
      <c r="AX29" s="152"/>
      <c r="AY29" s="9">
        <f>SUM(AY4:AY28)+AY12+AY16</f>
        <v>0</v>
      </c>
      <c r="AZ29" s="12">
        <f>SUM(AZ4:AZ28)+AZ12+AZ16</f>
        <v>0</v>
      </c>
      <c r="BA29" s="5"/>
      <c r="BB29" s="14">
        <f>SUM(BB4:BB28)+BB12+BB16</f>
        <v>0</v>
      </c>
      <c r="BC29" s="5"/>
      <c r="BE29" s="149" t="s">
        <v>30</v>
      </c>
      <c r="BF29" s="152"/>
      <c r="BG29" s="9">
        <f>SUM(BG4:BG28)+BG12+BG16</f>
        <v>0</v>
      </c>
      <c r="BH29" s="12">
        <f>SUM(BH4:BH28)+BH12+BH16</f>
        <v>0</v>
      </c>
      <c r="BI29" s="5"/>
      <c r="BJ29" s="14">
        <f>SUM(BJ4:BJ28)+BJ12+BJ16</f>
        <v>0</v>
      </c>
      <c r="BK29" s="5"/>
      <c r="BM29" s="149" t="s">
        <v>30</v>
      </c>
      <c r="BN29" s="152"/>
      <c r="BO29" s="9">
        <f>SUM(BO4:BO28)+BO12+BO16</f>
        <v>0</v>
      </c>
      <c r="BP29" s="12">
        <f>SUM(BP4:BP28)+BP12+BP16</f>
        <v>0</v>
      </c>
      <c r="BQ29" s="5"/>
      <c r="BR29" s="14">
        <f>SUM(BR4:BR28)+BR12+BR16</f>
        <v>0</v>
      </c>
      <c r="BS29" s="5"/>
      <c r="BU29" s="149" t="s">
        <v>30</v>
      </c>
      <c r="BV29" s="152"/>
      <c r="BW29" s="9">
        <f>SUM(BW4:BW28)+BW12+BW16</f>
        <v>0</v>
      </c>
      <c r="BX29" s="12">
        <f>SUM(BX4:BX28)+BX12+BX16</f>
        <v>0</v>
      </c>
      <c r="BY29" s="5"/>
      <c r="BZ29" s="14">
        <f>SUM(BZ4:BZ28)+BZ12+BZ16</f>
        <v>0</v>
      </c>
      <c r="CA29" s="5"/>
    </row>
    <row r="30" spans="1:79" ht="19" x14ac:dyDescent="0.2">
      <c r="A30" s="149" t="s">
        <v>12</v>
      </c>
      <c r="B30" s="150"/>
      <c r="C30" s="150"/>
      <c r="D30" s="150"/>
      <c r="E30" s="150"/>
      <c r="F30" s="150"/>
      <c r="G30" s="151"/>
      <c r="I30" s="149" t="s">
        <v>12</v>
      </c>
      <c r="J30" s="150"/>
      <c r="K30" s="150"/>
      <c r="L30" s="150"/>
      <c r="M30" s="150"/>
      <c r="N30" s="150"/>
      <c r="O30" s="151"/>
      <c r="Q30" s="149" t="s">
        <v>12</v>
      </c>
      <c r="R30" s="150"/>
      <c r="S30" s="150"/>
      <c r="T30" s="150"/>
      <c r="U30" s="150"/>
      <c r="V30" s="150"/>
      <c r="W30" s="151"/>
      <c r="Y30" s="149" t="s">
        <v>12</v>
      </c>
      <c r="Z30" s="150"/>
      <c r="AA30" s="150"/>
      <c r="AB30" s="150"/>
      <c r="AC30" s="150"/>
      <c r="AD30" s="150"/>
      <c r="AE30" s="151"/>
      <c r="AG30" s="149" t="s">
        <v>12</v>
      </c>
      <c r="AH30" s="150"/>
      <c r="AI30" s="150"/>
      <c r="AJ30" s="150"/>
      <c r="AK30" s="150"/>
      <c r="AL30" s="150"/>
      <c r="AM30" s="151"/>
      <c r="AO30" s="149" t="s">
        <v>12</v>
      </c>
      <c r="AP30" s="150"/>
      <c r="AQ30" s="150"/>
      <c r="AR30" s="150"/>
      <c r="AS30" s="150"/>
      <c r="AT30" s="150"/>
      <c r="AU30" s="151"/>
      <c r="AW30" s="149" t="s">
        <v>12</v>
      </c>
      <c r="AX30" s="150"/>
      <c r="AY30" s="150"/>
      <c r="AZ30" s="150"/>
      <c r="BA30" s="150"/>
      <c r="BB30" s="150"/>
      <c r="BC30" s="151"/>
      <c r="BE30" s="149" t="s">
        <v>12</v>
      </c>
      <c r="BF30" s="150"/>
      <c r="BG30" s="150"/>
      <c r="BH30" s="150"/>
      <c r="BI30" s="150"/>
      <c r="BJ30" s="150"/>
      <c r="BK30" s="151"/>
      <c r="BM30" s="149" t="s">
        <v>12</v>
      </c>
      <c r="BN30" s="150"/>
      <c r="BO30" s="150"/>
      <c r="BP30" s="150"/>
      <c r="BQ30" s="150"/>
      <c r="BR30" s="150"/>
      <c r="BS30" s="151"/>
      <c r="BU30" s="149" t="s">
        <v>12</v>
      </c>
      <c r="BV30" s="150"/>
      <c r="BW30" s="150"/>
      <c r="BX30" s="150"/>
      <c r="BY30" s="150"/>
      <c r="BZ30" s="150"/>
      <c r="CA30" s="151"/>
    </row>
    <row r="31" spans="1:79" ht="19" x14ac:dyDescent="0.2">
      <c r="A31" s="2">
        <v>1</v>
      </c>
      <c r="B31" s="1">
        <v>1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1</v>
      </c>
      <c r="J31" s="1">
        <v>1</v>
      </c>
      <c r="K31" s="9"/>
      <c r="L31" s="10"/>
      <c r="M31" s="5">
        <f t="shared" ref="M31:M35" si="20">K31-L31</f>
        <v>0</v>
      </c>
      <c r="N31" s="14"/>
      <c r="O31" s="5">
        <f t="shared" ref="O31:O35" si="21">K31-N31</f>
        <v>0</v>
      </c>
      <c r="Q31" s="2">
        <v>1</v>
      </c>
      <c r="R31" s="1">
        <v>1</v>
      </c>
      <c r="S31" s="9"/>
      <c r="T31" s="10"/>
      <c r="U31" s="5">
        <f t="shared" ref="U31:U35" si="22">S31-T31</f>
        <v>0</v>
      </c>
      <c r="V31" s="14"/>
      <c r="W31" s="5">
        <f t="shared" ref="W31:W35" si="23">S31-V31</f>
        <v>0</v>
      </c>
      <c r="Y31" s="2">
        <v>1</v>
      </c>
      <c r="Z31" s="1">
        <v>1</v>
      </c>
      <c r="AA31" s="9"/>
      <c r="AB31" s="10"/>
      <c r="AC31" s="5">
        <f t="shared" ref="AC31:AC35" si="24">AA31-AB31</f>
        <v>0</v>
      </c>
      <c r="AD31" s="14"/>
      <c r="AE31" s="5">
        <f t="shared" ref="AE31:AE35" si="25">AA31-AD31</f>
        <v>0</v>
      </c>
      <c r="AG31" s="2">
        <v>1</v>
      </c>
      <c r="AH31" s="1">
        <v>1</v>
      </c>
      <c r="AI31" s="9"/>
      <c r="AJ31" s="10"/>
      <c r="AK31" s="5">
        <f t="shared" ref="AK31:AK35" si="26">AI31-AJ31</f>
        <v>0</v>
      </c>
      <c r="AL31" s="14"/>
      <c r="AM31" s="5">
        <f t="shared" ref="AM31:AM35" si="27">AI31-AL31</f>
        <v>0</v>
      </c>
      <c r="AO31" s="2">
        <v>1</v>
      </c>
      <c r="AP31" s="1">
        <v>1</v>
      </c>
      <c r="AQ31" s="9"/>
      <c r="AR31" s="10"/>
      <c r="AS31" s="5">
        <f t="shared" ref="AS31:AS35" si="28">AQ31-AR31</f>
        <v>0</v>
      </c>
      <c r="AT31" s="14"/>
      <c r="AU31" s="5">
        <f t="shared" ref="AU31:AU35" si="29">AQ31-AT31</f>
        <v>0</v>
      </c>
      <c r="AW31" s="2">
        <v>1</v>
      </c>
      <c r="AX31" s="1">
        <v>1</v>
      </c>
      <c r="AY31" s="9"/>
      <c r="AZ31" s="10"/>
      <c r="BA31" s="5">
        <f t="shared" ref="BA31:BA35" si="30">AY31-AZ31</f>
        <v>0</v>
      </c>
      <c r="BB31" s="14"/>
      <c r="BC31" s="5">
        <f t="shared" ref="BC31:BC35" si="31">AY31-BB31</f>
        <v>0</v>
      </c>
      <c r="BE31" s="2">
        <v>1</v>
      </c>
      <c r="BF31" s="1">
        <v>1</v>
      </c>
      <c r="BG31" s="9"/>
      <c r="BH31" s="10"/>
      <c r="BI31" s="5">
        <f t="shared" ref="BI31:BI35" si="32">BG31-BH31</f>
        <v>0</v>
      </c>
      <c r="BJ31" s="14"/>
      <c r="BK31" s="5">
        <f t="shared" ref="BK31:BK35" si="33">BG31-BJ31</f>
        <v>0</v>
      </c>
      <c r="BM31" s="2">
        <v>1</v>
      </c>
      <c r="BN31" s="1">
        <v>1</v>
      </c>
      <c r="BO31" s="9"/>
      <c r="BP31" s="10"/>
      <c r="BQ31" s="5">
        <f t="shared" ref="BQ31:BQ35" si="34">BO31-BP31</f>
        <v>0</v>
      </c>
      <c r="BR31" s="14"/>
      <c r="BS31" s="5">
        <f t="shared" ref="BS31:BS35" si="35">BO31-BR31</f>
        <v>0</v>
      </c>
      <c r="BU31" s="2">
        <v>1</v>
      </c>
      <c r="BV31" s="1">
        <v>1</v>
      </c>
      <c r="BW31" s="9"/>
      <c r="BX31" s="10"/>
      <c r="BY31" s="5">
        <f t="shared" ref="BY31:BY35" si="36">BW31-BX31</f>
        <v>0</v>
      </c>
      <c r="BZ31" s="14"/>
      <c r="CA31" s="5">
        <f t="shared" ref="CA31:CA35" si="37">BW31-BZ31</f>
        <v>0</v>
      </c>
    </row>
    <row r="32" spans="1:79" ht="19" x14ac:dyDescent="0.2">
      <c r="A32" s="2">
        <v>2</v>
      </c>
      <c r="B32" s="1">
        <v>1</v>
      </c>
      <c r="C32" s="9"/>
      <c r="D32" s="10"/>
      <c r="E32" s="5">
        <f t="shared" si="0"/>
        <v>0</v>
      </c>
      <c r="F32" s="14"/>
      <c r="G32" s="5">
        <f t="shared" si="1"/>
        <v>0</v>
      </c>
      <c r="I32" s="2">
        <v>2</v>
      </c>
      <c r="J32" s="1">
        <v>1</v>
      </c>
      <c r="K32" s="9"/>
      <c r="L32" s="10"/>
      <c r="M32" s="5">
        <f t="shared" si="20"/>
        <v>0</v>
      </c>
      <c r="N32" s="14"/>
      <c r="O32" s="5">
        <f t="shared" si="21"/>
        <v>0</v>
      </c>
      <c r="Q32" s="2">
        <v>2</v>
      </c>
      <c r="R32" s="1">
        <v>1</v>
      </c>
      <c r="S32" s="9"/>
      <c r="T32" s="10"/>
      <c r="U32" s="5">
        <f t="shared" si="22"/>
        <v>0</v>
      </c>
      <c r="V32" s="14"/>
      <c r="W32" s="5">
        <f t="shared" si="23"/>
        <v>0</v>
      </c>
      <c r="Y32" s="2">
        <v>2</v>
      </c>
      <c r="Z32" s="1">
        <v>1</v>
      </c>
      <c r="AA32" s="9"/>
      <c r="AB32" s="10"/>
      <c r="AC32" s="5">
        <f t="shared" si="24"/>
        <v>0</v>
      </c>
      <c r="AD32" s="14"/>
      <c r="AE32" s="5">
        <f t="shared" si="25"/>
        <v>0</v>
      </c>
      <c r="AG32" s="2">
        <v>2</v>
      </c>
      <c r="AH32" s="1">
        <v>1</v>
      </c>
      <c r="AI32" s="9"/>
      <c r="AJ32" s="10"/>
      <c r="AK32" s="5">
        <f t="shared" si="26"/>
        <v>0</v>
      </c>
      <c r="AL32" s="14"/>
      <c r="AM32" s="5">
        <f t="shared" si="27"/>
        <v>0</v>
      </c>
      <c r="AO32" s="2">
        <v>2</v>
      </c>
      <c r="AP32" s="1">
        <v>1</v>
      </c>
      <c r="AQ32" s="9"/>
      <c r="AR32" s="10"/>
      <c r="AS32" s="5">
        <f t="shared" si="28"/>
        <v>0</v>
      </c>
      <c r="AT32" s="14"/>
      <c r="AU32" s="5">
        <f t="shared" si="29"/>
        <v>0</v>
      </c>
      <c r="AW32" s="2">
        <v>2</v>
      </c>
      <c r="AX32" s="1">
        <v>1</v>
      </c>
      <c r="AY32" s="9"/>
      <c r="AZ32" s="10"/>
      <c r="BA32" s="5">
        <f t="shared" si="30"/>
        <v>0</v>
      </c>
      <c r="BB32" s="14"/>
      <c r="BC32" s="5">
        <f t="shared" si="31"/>
        <v>0</v>
      </c>
      <c r="BE32" s="2">
        <v>2</v>
      </c>
      <c r="BF32" s="1">
        <v>1</v>
      </c>
      <c r="BG32" s="9"/>
      <c r="BH32" s="10"/>
      <c r="BI32" s="5">
        <f t="shared" si="32"/>
        <v>0</v>
      </c>
      <c r="BJ32" s="14"/>
      <c r="BK32" s="5">
        <f t="shared" si="33"/>
        <v>0</v>
      </c>
      <c r="BM32" s="2">
        <v>2</v>
      </c>
      <c r="BN32" s="1">
        <v>1</v>
      </c>
      <c r="BO32" s="9"/>
      <c r="BP32" s="10"/>
      <c r="BQ32" s="5">
        <f t="shared" si="34"/>
        <v>0</v>
      </c>
      <c r="BR32" s="14"/>
      <c r="BS32" s="5">
        <f t="shared" si="35"/>
        <v>0</v>
      </c>
      <c r="BU32" s="2">
        <v>2</v>
      </c>
      <c r="BV32" s="1">
        <v>1</v>
      </c>
      <c r="BW32" s="9"/>
      <c r="BX32" s="10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2">
        <v>3</v>
      </c>
      <c r="B33" s="1">
        <v>2</v>
      </c>
      <c r="C33" s="9"/>
      <c r="D33" s="10"/>
      <c r="E33" s="5">
        <f t="shared" si="0"/>
        <v>0</v>
      </c>
      <c r="F33" s="14"/>
      <c r="G33" s="5">
        <f t="shared" si="1"/>
        <v>0</v>
      </c>
      <c r="I33" s="2">
        <v>3</v>
      </c>
      <c r="J33" s="1">
        <v>2</v>
      </c>
      <c r="K33" s="9"/>
      <c r="L33" s="10"/>
      <c r="M33" s="5">
        <f t="shared" si="20"/>
        <v>0</v>
      </c>
      <c r="N33" s="14"/>
      <c r="O33" s="5">
        <f t="shared" si="21"/>
        <v>0</v>
      </c>
      <c r="Q33" s="2">
        <v>3</v>
      </c>
      <c r="R33" s="1">
        <v>2</v>
      </c>
      <c r="S33" s="9"/>
      <c r="T33" s="10"/>
      <c r="U33" s="5">
        <f t="shared" si="22"/>
        <v>0</v>
      </c>
      <c r="V33" s="14"/>
      <c r="W33" s="5">
        <f t="shared" si="23"/>
        <v>0</v>
      </c>
      <c r="Y33" s="2">
        <v>3</v>
      </c>
      <c r="Z33" s="1">
        <v>2</v>
      </c>
      <c r="AA33" s="9"/>
      <c r="AB33" s="10"/>
      <c r="AC33" s="5">
        <f t="shared" si="24"/>
        <v>0</v>
      </c>
      <c r="AD33" s="14"/>
      <c r="AE33" s="5">
        <f t="shared" si="25"/>
        <v>0</v>
      </c>
      <c r="AG33" s="2">
        <v>3</v>
      </c>
      <c r="AH33" s="1">
        <v>2</v>
      </c>
      <c r="AI33" s="9"/>
      <c r="AJ33" s="10"/>
      <c r="AK33" s="5">
        <f t="shared" si="26"/>
        <v>0</v>
      </c>
      <c r="AL33" s="14"/>
      <c r="AM33" s="5">
        <f t="shared" si="27"/>
        <v>0</v>
      </c>
      <c r="AO33" s="2">
        <v>3</v>
      </c>
      <c r="AP33" s="1">
        <v>2</v>
      </c>
      <c r="AQ33" s="9"/>
      <c r="AR33" s="10"/>
      <c r="AS33" s="5">
        <f t="shared" si="28"/>
        <v>0</v>
      </c>
      <c r="AT33" s="14"/>
      <c r="AU33" s="5">
        <f t="shared" si="29"/>
        <v>0</v>
      </c>
      <c r="AW33" s="2">
        <v>3</v>
      </c>
      <c r="AX33" s="1">
        <v>2</v>
      </c>
      <c r="AY33" s="9"/>
      <c r="AZ33" s="10"/>
      <c r="BA33" s="5">
        <f t="shared" si="30"/>
        <v>0</v>
      </c>
      <c r="BB33" s="14"/>
      <c r="BC33" s="5">
        <f t="shared" si="31"/>
        <v>0</v>
      </c>
      <c r="BE33" s="2">
        <v>3</v>
      </c>
      <c r="BF33" s="1">
        <v>2</v>
      </c>
      <c r="BG33" s="9"/>
      <c r="BH33" s="10"/>
      <c r="BI33" s="5">
        <f t="shared" si="32"/>
        <v>0</v>
      </c>
      <c r="BJ33" s="14"/>
      <c r="BK33" s="5">
        <f t="shared" si="33"/>
        <v>0</v>
      </c>
      <c r="BM33" s="2">
        <v>3</v>
      </c>
      <c r="BN33" s="1">
        <v>2</v>
      </c>
      <c r="BO33" s="9"/>
      <c r="BP33" s="10"/>
      <c r="BQ33" s="5">
        <f t="shared" si="34"/>
        <v>0</v>
      </c>
      <c r="BR33" s="14"/>
      <c r="BS33" s="5">
        <f t="shared" si="35"/>
        <v>0</v>
      </c>
      <c r="BU33" s="2">
        <v>3</v>
      </c>
      <c r="BV33" s="1">
        <v>2</v>
      </c>
      <c r="BW33" s="9"/>
      <c r="BX33" s="10"/>
      <c r="BY33" s="5">
        <f t="shared" si="36"/>
        <v>0</v>
      </c>
      <c r="BZ33" s="14"/>
      <c r="CA33" s="5">
        <f t="shared" si="37"/>
        <v>0</v>
      </c>
    </row>
    <row r="34" spans="1:79" ht="19" x14ac:dyDescent="0.2">
      <c r="A34" s="2">
        <v>4</v>
      </c>
      <c r="B34" s="1">
        <v>2</v>
      </c>
      <c r="C34" s="9"/>
      <c r="D34" s="10"/>
      <c r="E34" s="5">
        <f t="shared" si="0"/>
        <v>0</v>
      </c>
      <c r="F34" s="14"/>
      <c r="G34" s="5">
        <f t="shared" si="1"/>
        <v>0</v>
      </c>
      <c r="I34" s="2">
        <v>4</v>
      </c>
      <c r="J34" s="1">
        <v>2</v>
      </c>
      <c r="K34" s="9"/>
      <c r="L34" s="10"/>
      <c r="M34" s="5">
        <f t="shared" si="20"/>
        <v>0</v>
      </c>
      <c r="N34" s="14"/>
      <c r="O34" s="5">
        <f t="shared" si="21"/>
        <v>0</v>
      </c>
      <c r="Q34" s="2">
        <v>4</v>
      </c>
      <c r="R34" s="1">
        <v>2</v>
      </c>
      <c r="S34" s="9"/>
      <c r="T34" s="10"/>
      <c r="U34" s="5">
        <f t="shared" si="22"/>
        <v>0</v>
      </c>
      <c r="V34" s="14"/>
      <c r="W34" s="5">
        <f t="shared" si="23"/>
        <v>0</v>
      </c>
      <c r="Y34" s="2">
        <v>4</v>
      </c>
      <c r="Z34" s="1">
        <v>2</v>
      </c>
      <c r="AA34" s="9"/>
      <c r="AB34" s="10"/>
      <c r="AC34" s="5">
        <f t="shared" si="24"/>
        <v>0</v>
      </c>
      <c r="AD34" s="14"/>
      <c r="AE34" s="5">
        <f t="shared" si="25"/>
        <v>0</v>
      </c>
      <c r="AG34" s="2">
        <v>4</v>
      </c>
      <c r="AH34" s="1">
        <v>2</v>
      </c>
      <c r="AI34" s="9"/>
      <c r="AJ34" s="10"/>
      <c r="AK34" s="5">
        <f t="shared" si="26"/>
        <v>0</v>
      </c>
      <c r="AL34" s="14"/>
      <c r="AM34" s="5">
        <f t="shared" si="27"/>
        <v>0</v>
      </c>
      <c r="AO34" s="2">
        <v>4</v>
      </c>
      <c r="AP34" s="1">
        <v>2</v>
      </c>
      <c r="AQ34" s="9"/>
      <c r="AR34" s="10"/>
      <c r="AS34" s="5">
        <f t="shared" si="28"/>
        <v>0</v>
      </c>
      <c r="AT34" s="14"/>
      <c r="AU34" s="5">
        <f t="shared" si="29"/>
        <v>0</v>
      </c>
      <c r="AW34" s="2">
        <v>4</v>
      </c>
      <c r="AX34" s="1">
        <v>2</v>
      </c>
      <c r="AY34" s="9"/>
      <c r="AZ34" s="10"/>
      <c r="BA34" s="5">
        <f t="shared" si="30"/>
        <v>0</v>
      </c>
      <c r="BB34" s="14"/>
      <c r="BC34" s="5">
        <f t="shared" si="31"/>
        <v>0</v>
      </c>
      <c r="BE34" s="2">
        <v>4</v>
      </c>
      <c r="BF34" s="1">
        <v>2</v>
      </c>
      <c r="BG34" s="9"/>
      <c r="BH34" s="10"/>
      <c r="BI34" s="5">
        <f t="shared" si="32"/>
        <v>0</v>
      </c>
      <c r="BJ34" s="14"/>
      <c r="BK34" s="5">
        <f t="shared" si="33"/>
        <v>0</v>
      </c>
      <c r="BM34" s="2">
        <v>4</v>
      </c>
      <c r="BN34" s="1">
        <v>2</v>
      </c>
      <c r="BO34" s="9"/>
      <c r="BP34" s="10"/>
      <c r="BQ34" s="5">
        <f t="shared" si="34"/>
        <v>0</v>
      </c>
      <c r="BR34" s="14"/>
      <c r="BS34" s="5">
        <f t="shared" si="35"/>
        <v>0</v>
      </c>
      <c r="BU34" s="2">
        <v>4</v>
      </c>
      <c r="BV34" s="1">
        <v>2</v>
      </c>
      <c r="BW34" s="9"/>
      <c r="BX34" s="10"/>
      <c r="BY34" s="5">
        <f t="shared" si="36"/>
        <v>0</v>
      </c>
      <c r="BZ34" s="14"/>
      <c r="CA34" s="5">
        <f t="shared" si="37"/>
        <v>0</v>
      </c>
    </row>
    <row r="35" spans="1:79" ht="19" x14ac:dyDescent="0.2">
      <c r="A35" s="149" t="s">
        <v>31</v>
      </c>
      <c r="B35" s="152"/>
      <c r="C35" s="9">
        <f>(C29+C31+C32+C33+C34+C33+C34)-C36</f>
        <v>0</v>
      </c>
      <c r="D35" s="12">
        <f>(D29+D31+D32+D33+D34+D33+D34)-D36</f>
        <v>0</v>
      </c>
      <c r="E35" s="5">
        <f t="shared" si="0"/>
        <v>0</v>
      </c>
      <c r="F35" s="14">
        <f>(SUM(F31:F34)+F33+F34+F29)-F36</f>
        <v>0</v>
      </c>
      <c r="G35" s="5">
        <f t="shared" si="1"/>
        <v>0</v>
      </c>
      <c r="I35" s="149" t="s">
        <v>31</v>
      </c>
      <c r="J35" s="152"/>
      <c r="K35" s="9">
        <f>(K29+K31+K32+K33+K34+K33+K34)-K36</f>
        <v>0</v>
      </c>
      <c r="L35" s="12">
        <f>(L29+L31+L32+L33+L34+L33+L34)-L36</f>
        <v>0</v>
      </c>
      <c r="M35" s="5">
        <f t="shared" si="20"/>
        <v>0</v>
      </c>
      <c r="N35" s="14">
        <f>(SUM(N31:N34)+N33+N34+N29)-N36</f>
        <v>0</v>
      </c>
      <c r="O35" s="5">
        <f t="shared" si="21"/>
        <v>0</v>
      </c>
      <c r="Q35" s="149" t="s">
        <v>31</v>
      </c>
      <c r="R35" s="152"/>
      <c r="S35" s="9">
        <f>(S29+S31+S32+S33+S34+S33+S34)-S36</f>
        <v>0</v>
      </c>
      <c r="T35" s="12">
        <f>(T29+T31+T32+T33+T34+T33+T34)-T36</f>
        <v>0</v>
      </c>
      <c r="U35" s="5">
        <f t="shared" si="22"/>
        <v>0</v>
      </c>
      <c r="V35" s="14">
        <f>(SUM(V31:V34)+V33+V34+V29)-V36</f>
        <v>0</v>
      </c>
      <c r="W35" s="5">
        <f t="shared" si="23"/>
        <v>0</v>
      </c>
      <c r="Y35" s="149" t="s">
        <v>31</v>
      </c>
      <c r="Z35" s="152"/>
      <c r="AA35" s="9">
        <f>(AA29+AA31+AA32+AA33+AA34+AA33+AA34)-AA36</f>
        <v>0</v>
      </c>
      <c r="AB35" s="12">
        <f>(AB29+AB31+AB32+AB33+AB34+AB33+AB34)-AB36</f>
        <v>0</v>
      </c>
      <c r="AC35" s="5">
        <f t="shared" si="24"/>
        <v>0</v>
      </c>
      <c r="AD35" s="14">
        <f>(SUM(AD31:AD34)+AD33+AD34+AD29)-AD36</f>
        <v>0</v>
      </c>
      <c r="AE35" s="5">
        <f t="shared" si="25"/>
        <v>0</v>
      </c>
      <c r="AG35" s="149" t="s">
        <v>31</v>
      </c>
      <c r="AH35" s="152"/>
      <c r="AI35" s="9">
        <f>(AI29+AI31+AI32+AI33+AI34+AI33+AI34)-AI36</f>
        <v>0</v>
      </c>
      <c r="AJ35" s="12">
        <f>(AJ29+AJ31+AJ32+AJ33+AJ34+AJ33+AJ34)-AJ36</f>
        <v>0</v>
      </c>
      <c r="AK35" s="5">
        <f t="shared" si="26"/>
        <v>0</v>
      </c>
      <c r="AL35" s="14">
        <f>(SUM(AL31:AL34)+AL33+AL34+AL29)-AL36</f>
        <v>0</v>
      </c>
      <c r="AM35" s="5">
        <f t="shared" si="27"/>
        <v>0</v>
      </c>
      <c r="AO35" s="149" t="s">
        <v>31</v>
      </c>
      <c r="AP35" s="152"/>
      <c r="AQ35" s="9">
        <f>(AQ29+AQ31+AQ32+AQ33+AQ34+AQ33+AQ34)-AQ36</f>
        <v>0</v>
      </c>
      <c r="AR35" s="12">
        <f>(AR29+AR31+AR32+AR33+AR34+AR33+AR34)-AR36</f>
        <v>0</v>
      </c>
      <c r="AS35" s="5">
        <f t="shared" si="28"/>
        <v>0</v>
      </c>
      <c r="AT35" s="14">
        <f>(SUM(AT31:AT34)+AT33+AT34+AT29)-AT36</f>
        <v>0</v>
      </c>
      <c r="AU35" s="5">
        <f t="shared" si="29"/>
        <v>0</v>
      </c>
      <c r="AW35" s="149" t="s">
        <v>31</v>
      </c>
      <c r="AX35" s="152"/>
      <c r="AY35" s="9">
        <f>(AY29+AY31+AY32+AY33+AY34+AY33+AY34)-AY36</f>
        <v>0</v>
      </c>
      <c r="AZ35" s="12">
        <f>(AZ29+AZ31+AZ32+AZ33+AZ34+AZ33+AZ34)-AZ36</f>
        <v>0</v>
      </c>
      <c r="BA35" s="5">
        <f t="shared" si="30"/>
        <v>0</v>
      </c>
      <c r="BB35" s="14">
        <f>(SUM(BB31:BB34)+BB33+BB34+BB29)-BB36</f>
        <v>0</v>
      </c>
      <c r="BC35" s="5">
        <f t="shared" si="31"/>
        <v>0</v>
      </c>
      <c r="BE35" s="149" t="s">
        <v>31</v>
      </c>
      <c r="BF35" s="152"/>
      <c r="BG35" s="9">
        <f>(BG29+BG31+BG32+BG33+BG34+BG33+BG34)-BG36</f>
        <v>0</v>
      </c>
      <c r="BH35" s="12">
        <f>(BH29+BH31+BH32+BH33+BH34+BH33+BH34)-BH36</f>
        <v>0</v>
      </c>
      <c r="BI35" s="5">
        <f t="shared" si="32"/>
        <v>0</v>
      </c>
      <c r="BJ35" s="14">
        <f>(SUM(BJ31:BJ34)+BJ33+BJ34+BJ29)-BJ36</f>
        <v>0</v>
      </c>
      <c r="BK35" s="5">
        <f t="shared" si="33"/>
        <v>0</v>
      </c>
      <c r="BM35" s="149" t="s">
        <v>31</v>
      </c>
      <c r="BN35" s="152"/>
      <c r="BO35" s="9">
        <f>(BO29+BO31+BO32+BO33+BO34+BO33+BO34)-BO36</f>
        <v>0</v>
      </c>
      <c r="BP35" s="12">
        <f>(BP29+BP31+BP32+BP33+BP34+BP33+BP34)-BP36</f>
        <v>0</v>
      </c>
      <c r="BQ35" s="5">
        <f t="shared" si="34"/>
        <v>0</v>
      </c>
      <c r="BR35" s="14">
        <f>(SUM(BR31:BR34)+BR33+BR34+BR29)-BR36</f>
        <v>0</v>
      </c>
      <c r="BS35" s="5">
        <f t="shared" si="35"/>
        <v>0</v>
      </c>
      <c r="BU35" s="149" t="s">
        <v>31</v>
      </c>
      <c r="BV35" s="152"/>
      <c r="BW35" s="9">
        <f>(BW29+BW31+BW32+BW33+BW34+BW33+BW34)-BW36</f>
        <v>0</v>
      </c>
      <c r="BX35" s="12">
        <f>(BX29+BX31+BX32+BX33+BX34+BX33+BX34)-BX36</f>
        <v>0</v>
      </c>
      <c r="BY35" s="5">
        <f t="shared" si="36"/>
        <v>0</v>
      </c>
      <c r="BZ35" s="14">
        <f>(SUM(BZ31:BZ34)+BZ33+BZ34+BZ29)-BZ36</f>
        <v>0</v>
      </c>
      <c r="CA35" s="5">
        <f t="shared" si="37"/>
        <v>0</v>
      </c>
    </row>
    <row r="36" spans="1:79" ht="19" x14ac:dyDescent="0.2">
      <c r="A36" s="149" t="s">
        <v>9</v>
      </c>
      <c r="B36" s="152"/>
      <c r="C36" s="6">
        <v>0</v>
      </c>
      <c r="D36" s="153">
        <f>C36</f>
        <v>0</v>
      </c>
      <c r="E36" s="154"/>
      <c r="F36" s="153">
        <f>C36</f>
        <v>0</v>
      </c>
      <c r="G36" s="154"/>
      <c r="I36" s="149" t="s">
        <v>9</v>
      </c>
      <c r="J36" s="152"/>
      <c r="K36" s="6">
        <v>0</v>
      </c>
      <c r="L36" s="153">
        <f>K36</f>
        <v>0</v>
      </c>
      <c r="M36" s="154"/>
      <c r="N36" s="153">
        <f>K36</f>
        <v>0</v>
      </c>
      <c r="O36" s="154"/>
      <c r="Q36" s="149" t="s">
        <v>9</v>
      </c>
      <c r="R36" s="152"/>
      <c r="S36" s="6">
        <v>0</v>
      </c>
      <c r="T36" s="153">
        <f>S36</f>
        <v>0</v>
      </c>
      <c r="U36" s="154"/>
      <c r="V36" s="153">
        <f>S36</f>
        <v>0</v>
      </c>
      <c r="W36" s="154"/>
      <c r="Y36" s="149" t="s">
        <v>9</v>
      </c>
      <c r="Z36" s="152"/>
      <c r="AA36" s="6">
        <v>0</v>
      </c>
      <c r="AB36" s="153">
        <f>AA36</f>
        <v>0</v>
      </c>
      <c r="AC36" s="154"/>
      <c r="AD36" s="153">
        <f>AA36</f>
        <v>0</v>
      </c>
      <c r="AE36" s="154"/>
      <c r="AG36" s="149" t="s">
        <v>9</v>
      </c>
      <c r="AH36" s="152"/>
      <c r="AI36" s="6">
        <v>0</v>
      </c>
      <c r="AJ36" s="153">
        <f>AI36</f>
        <v>0</v>
      </c>
      <c r="AK36" s="154"/>
      <c r="AL36" s="153">
        <f>AI36</f>
        <v>0</v>
      </c>
      <c r="AM36" s="154"/>
      <c r="AO36" s="149" t="s">
        <v>9</v>
      </c>
      <c r="AP36" s="152"/>
      <c r="AQ36" s="6">
        <v>0</v>
      </c>
      <c r="AR36" s="153">
        <f>AQ36</f>
        <v>0</v>
      </c>
      <c r="AS36" s="154"/>
      <c r="AT36" s="153">
        <f>AQ36</f>
        <v>0</v>
      </c>
      <c r="AU36" s="154"/>
      <c r="AW36" s="149" t="s">
        <v>9</v>
      </c>
      <c r="AX36" s="152"/>
      <c r="AY36" s="6">
        <v>0</v>
      </c>
      <c r="AZ36" s="153">
        <f>AY36</f>
        <v>0</v>
      </c>
      <c r="BA36" s="154"/>
      <c r="BB36" s="153">
        <f>AY36</f>
        <v>0</v>
      </c>
      <c r="BC36" s="154"/>
      <c r="BE36" s="149" t="s">
        <v>9</v>
      </c>
      <c r="BF36" s="152"/>
      <c r="BG36" s="6">
        <v>0</v>
      </c>
      <c r="BH36" s="153">
        <f>BG36</f>
        <v>0</v>
      </c>
      <c r="BI36" s="154"/>
      <c r="BJ36" s="153">
        <f>BG36</f>
        <v>0</v>
      </c>
      <c r="BK36" s="154"/>
      <c r="BM36" s="149" t="s">
        <v>9</v>
      </c>
      <c r="BN36" s="152"/>
      <c r="BO36" s="6">
        <v>0</v>
      </c>
      <c r="BP36" s="153">
        <f>BO36</f>
        <v>0</v>
      </c>
      <c r="BQ36" s="154"/>
      <c r="BR36" s="153">
        <f>BO36</f>
        <v>0</v>
      </c>
      <c r="BS36" s="154"/>
      <c r="BU36" s="149" t="s">
        <v>9</v>
      </c>
      <c r="BV36" s="152"/>
      <c r="BW36" s="6">
        <v>0</v>
      </c>
      <c r="BX36" s="153">
        <f>BW36</f>
        <v>0</v>
      </c>
      <c r="BY36" s="154"/>
      <c r="BZ36" s="153">
        <f>BW36</f>
        <v>0</v>
      </c>
      <c r="CA36" s="154"/>
    </row>
    <row r="37" spans="1:79" ht="19" x14ac:dyDescent="0.2">
      <c r="A37" s="149" t="s">
        <v>10</v>
      </c>
      <c r="B37" s="152"/>
      <c r="C37" s="4">
        <v>0</v>
      </c>
      <c r="D37" s="155">
        <f>C37</f>
        <v>0</v>
      </c>
      <c r="E37" s="156"/>
      <c r="F37" s="155">
        <f>C37</f>
        <v>0</v>
      </c>
      <c r="G37" s="156"/>
      <c r="I37" s="149" t="s">
        <v>10</v>
      </c>
      <c r="J37" s="152"/>
      <c r="K37" s="4">
        <v>0</v>
      </c>
      <c r="L37" s="155">
        <f>K37</f>
        <v>0</v>
      </c>
      <c r="M37" s="156"/>
      <c r="N37" s="155">
        <f>K37</f>
        <v>0</v>
      </c>
      <c r="O37" s="156"/>
      <c r="Q37" s="149" t="s">
        <v>10</v>
      </c>
      <c r="R37" s="152"/>
      <c r="S37" s="4">
        <v>0</v>
      </c>
      <c r="T37" s="155">
        <f>S37</f>
        <v>0</v>
      </c>
      <c r="U37" s="156"/>
      <c r="V37" s="155">
        <f>S37</f>
        <v>0</v>
      </c>
      <c r="W37" s="156"/>
      <c r="Y37" s="149" t="s">
        <v>10</v>
      </c>
      <c r="Z37" s="152"/>
      <c r="AA37" s="4">
        <v>0</v>
      </c>
      <c r="AB37" s="155">
        <f>AA37</f>
        <v>0</v>
      </c>
      <c r="AC37" s="156"/>
      <c r="AD37" s="155">
        <f>AA37</f>
        <v>0</v>
      </c>
      <c r="AE37" s="156"/>
      <c r="AG37" s="149" t="s">
        <v>10</v>
      </c>
      <c r="AH37" s="152"/>
      <c r="AI37" s="4">
        <v>0</v>
      </c>
      <c r="AJ37" s="155">
        <f>AI37</f>
        <v>0</v>
      </c>
      <c r="AK37" s="156"/>
      <c r="AL37" s="155">
        <f>AI37</f>
        <v>0</v>
      </c>
      <c r="AM37" s="156"/>
      <c r="AO37" s="149" t="s">
        <v>10</v>
      </c>
      <c r="AP37" s="152"/>
      <c r="AQ37" s="4">
        <v>0</v>
      </c>
      <c r="AR37" s="155">
        <f>AQ37</f>
        <v>0</v>
      </c>
      <c r="AS37" s="156"/>
      <c r="AT37" s="155">
        <f>AQ37</f>
        <v>0</v>
      </c>
      <c r="AU37" s="156"/>
      <c r="AW37" s="149" t="s">
        <v>10</v>
      </c>
      <c r="AX37" s="152"/>
      <c r="AY37" s="4">
        <v>0</v>
      </c>
      <c r="AZ37" s="155">
        <f>AY37</f>
        <v>0</v>
      </c>
      <c r="BA37" s="156"/>
      <c r="BB37" s="155">
        <f>AY37</f>
        <v>0</v>
      </c>
      <c r="BC37" s="156"/>
      <c r="BE37" s="149" t="s">
        <v>10</v>
      </c>
      <c r="BF37" s="152"/>
      <c r="BG37" s="4">
        <v>0</v>
      </c>
      <c r="BH37" s="155">
        <f>BG37</f>
        <v>0</v>
      </c>
      <c r="BI37" s="156"/>
      <c r="BJ37" s="155">
        <f>BG37</f>
        <v>0</v>
      </c>
      <c r="BK37" s="156"/>
      <c r="BM37" s="149" t="s">
        <v>10</v>
      </c>
      <c r="BN37" s="152"/>
      <c r="BO37" s="4">
        <v>0</v>
      </c>
      <c r="BP37" s="155">
        <f>BO37</f>
        <v>0</v>
      </c>
      <c r="BQ37" s="156"/>
      <c r="BR37" s="155">
        <f>BO37</f>
        <v>0</v>
      </c>
      <c r="BS37" s="156"/>
      <c r="BU37" s="149" t="s">
        <v>10</v>
      </c>
      <c r="BV37" s="152"/>
      <c r="BW37" s="4">
        <v>0</v>
      </c>
      <c r="BX37" s="155">
        <f>BW37</f>
        <v>0</v>
      </c>
      <c r="BY37" s="156"/>
      <c r="BZ37" s="155">
        <f>BW37</f>
        <v>0</v>
      </c>
      <c r="CA37" s="156"/>
    </row>
    <row r="38" spans="1:79" s="8" customFormat="1" ht="23" thickBot="1" x14ac:dyDescent="0.35">
      <c r="A38" s="133" t="s">
        <v>11</v>
      </c>
      <c r="B38" s="135"/>
      <c r="C38" s="7">
        <f>(C35/330)-C37</f>
        <v>0</v>
      </c>
      <c r="D38" s="159">
        <f>(D35/330)-D37</f>
        <v>0</v>
      </c>
      <c r="E38" s="160"/>
      <c r="F38" s="157">
        <f>(F35/330)-F37</f>
        <v>0</v>
      </c>
      <c r="G38" s="158"/>
      <c r="I38" s="133" t="s">
        <v>11</v>
      </c>
      <c r="J38" s="135"/>
      <c r="K38" s="7">
        <f>(K35/330)-K37</f>
        <v>0</v>
      </c>
      <c r="L38" s="159">
        <f>(L35/330)-L37</f>
        <v>0</v>
      </c>
      <c r="M38" s="160"/>
      <c r="N38" s="157">
        <f>(N35/330)-N37</f>
        <v>0</v>
      </c>
      <c r="O38" s="158"/>
      <c r="Q38" s="133" t="s">
        <v>11</v>
      </c>
      <c r="R38" s="135"/>
      <c r="S38" s="7">
        <f>(S35/330)-S37</f>
        <v>0</v>
      </c>
      <c r="T38" s="159">
        <f>(T35/330)-T37</f>
        <v>0</v>
      </c>
      <c r="U38" s="160"/>
      <c r="V38" s="157">
        <f>(V35/330)-V37</f>
        <v>0</v>
      </c>
      <c r="W38" s="158"/>
      <c r="Y38" s="133" t="s">
        <v>11</v>
      </c>
      <c r="Z38" s="135"/>
      <c r="AA38" s="7">
        <f>(AA35/330)-AA37</f>
        <v>0</v>
      </c>
      <c r="AB38" s="159">
        <f>(AB35/330)-AB37</f>
        <v>0</v>
      </c>
      <c r="AC38" s="160"/>
      <c r="AD38" s="157">
        <f>(AD35/330)-AD37</f>
        <v>0</v>
      </c>
      <c r="AE38" s="158"/>
      <c r="AG38" s="133" t="s">
        <v>11</v>
      </c>
      <c r="AH38" s="135"/>
      <c r="AI38" s="7">
        <f>(AI35/330)-AI37</f>
        <v>0</v>
      </c>
      <c r="AJ38" s="159">
        <f>(AJ35/330)-AJ37</f>
        <v>0</v>
      </c>
      <c r="AK38" s="160"/>
      <c r="AL38" s="157">
        <f>(AL35/330)-AL37</f>
        <v>0</v>
      </c>
      <c r="AM38" s="158"/>
      <c r="AO38" s="133" t="s">
        <v>11</v>
      </c>
      <c r="AP38" s="135"/>
      <c r="AQ38" s="7">
        <f>(AQ35/330)-AQ37</f>
        <v>0</v>
      </c>
      <c r="AR38" s="159">
        <f>(AR35/330)-AR37</f>
        <v>0</v>
      </c>
      <c r="AS38" s="160"/>
      <c r="AT38" s="157">
        <f>(AT35/330)-AT37</f>
        <v>0</v>
      </c>
      <c r="AU38" s="158"/>
      <c r="AW38" s="133" t="s">
        <v>11</v>
      </c>
      <c r="AX38" s="135"/>
      <c r="AY38" s="7">
        <f>(AY35/330)-AY37</f>
        <v>0</v>
      </c>
      <c r="AZ38" s="159">
        <f>(AZ35/330)-AZ37</f>
        <v>0</v>
      </c>
      <c r="BA38" s="160"/>
      <c r="BB38" s="157">
        <f>(BB35/330)-BB37</f>
        <v>0</v>
      </c>
      <c r="BC38" s="158"/>
      <c r="BE38" s="133" t="s">
        <v>11</v>
      </c>
      <c r="BF38" s="135"/>
      <c r="BG38" s="7">
        <f>(BG35/330)-BG37</f>
        <v>0</v>
      </c>
      <c r="BH38" s="159">
        <f>(BH35/330)-BH37</f>
        <v>0</v>
      </c>
      <c r="BI38" s="160"/>
      <c r="BJ38" s="157">
        <f>(BJ35/330)-BJ37</f>
        <v>0</v>
      </c>
      <c r="BK38" s="158"/>
      <c r="BM38" s="133" t="s">
        <v>11</v>
      </c>
      <c r="BN38" s="135"/>
      <c r="BO38" s="7">
        <f>(BO35/330)-BO37</f>
        <v>0</v>
      </c>
      <c r="BP38" s="159">
        <f>(BP35/330)-BP37</f>
        <v>0</v>
      </c>
      <c r="BQ38" s="160"/>
      <c r="BR38" s="157">
        <f>(BR35/330)-BR37</f>
        <v>0</v>
      </c>
      <c r="BS38" s="158"/>
      <c r="BU38" s="133" t="s">
        <v>11</v>
      </c>
      <c r="BV38" s="135"/>
      <c r="BW38" s="7">
        <f>(BW35/330)-BW37</f>
        <v>0</v>
      </c>
      <c r="BX38" s="159">
        <f>(BX35/330)-BX37</f>
        <v>0</v>
      </c>
      <c r="BY38" s="160"/>
      <c r="BZ38" s="157">
        <f>(BZ35/330)-BZ37</f>
        <v>0</v>
      </c>
      <c r="CA38" s="158"/>
    </row>
    <row r="39" spans="1:79" ht="17" thickBot="1" x14ac:dyDescent="0.25"/>
    <row r="40" spans="1:79" s="20" customFormat="1" ht="19" customHeight="1" x14ac:dyDescent="0.25">
      <c r="C40" s="91" t="str">
        <f>C2</f>
        <v>JUGE 1</v>
      </c>
      <c r="D40" s="92"/>
      <c r="E40" s="93"/>
      <c r="F40" s="94" t="str">
        <f>D2</f>
        <v>JUGE 2</v>
      </c>
      <c r="G40" s="95"/>
      <c r="H40" s="96"/>
      <c r="I40" s="97" t="str">
        <f>F2</f>
        <v>JUGE 3</v>
      </c>
      <c r="J40" s="98"/>
      <c r="K40" s="99"/>
      <c r="L40" s="122" t="s">
        <v>52</v>
      </c>
      <c r="M40" s="123"/>
    </row>
    <row r="41" spans="1:79" s="16" customFormat="1" ht="20" x14ac:dyDescent="0.2">
      <c r="A41" s="162" t="s">
        <v>14</v>
      </c>
      <c r="B41" s="104"/>
      <c r="C41" s="18" t="s">
        <v>25</v>
      </c>
      <c r="D41" s="17" t="s">
        <v>5</v>
      </c>
      <c r="E41" s="19" t="s">
        <v>13</v>
      </c>
      <c r="F41" s="18" t="s">
        <v>25</v>
      </c>
      <c r="G41" s="17" t="s">
        <v>5</v>
      </c>
      <c r="H41" s="19" t="s">
        <v>13</v>
      </c>
      <c r="I41" s="18" t="s">
        <v>25</v>
      </c>
      <c r="J41" s="17" t="s">
        <v>5</v>
      </c>
      <c r="K41" s="19" t="s">
        <v>13</v>
      </c>
      <c r="L41" s="48" t="s">
        <v>5</v>
      </c>
      <c r="M41" s="45" t="s">
        <v>13</v>
      </c>
    </row>
    <row r="42" spans="1:79" ht="19" x14ac:dyDescent="0.25">
      <c r="A42" s="161" t="str">
        <f>A2</f>
        <v>CHEVAL N1</v>
      </c>
      <c r="B42" s="88"/>
      <c r="C42" s="21">
        <f>C35</f>
        <v>0</v>
      </c>
      <c r="D42" s="23">
        <f>C38</f>
        <v>0</v>
      </c>
      <c r="E42" s="49">
        <f>RANK(D42,D$42:D$51)</f>
        <v>1</v>
      </c>
      <c r="F42" s="21">
        <f>D35</f>
        <v>0</v>
      </c>
      <c r="G42" s="23">
        <f>D38</f>
        <v>0</v>
      </c>
      <c r="H42" s="49">
        <f>RANK(G42,G$42:G$51)</f>
        <v>1</v>
      </c>
      <c r="I42" s="21">
        <f>F35</f>
        <v>0</v>
      </c>
      <c r="J42" s="23">
        <f>F38</f>
        <v>0</v>
      </c>
      <c r="K42" s="49">
        <f>RANK(J42,J$42:J$51)</f>
        <v>1</v>
      </c>
      <c r="L42" s="46">
        <f>(D42+G42)/2</f>
        <v>0</v>
      </c>
      <c r="M42" s="49">
        <f>RANK(L42,L$42:L$51)</f>
        <v>1</v>
      </c>
    </row>
    <row r="43" spans="1:79" ht="19" x14ac:dyDescent="0.25">
      <c r="A43" s="161" t="str">
        <f>I2</f>
        <v>CHEVAL N2</v>
      </c>
      <c r="B43" s="88"/>
      <c r="C43" s="21">
        <f>K35</f>
        <v>0</v>
      </c>
      <c r="D43" s="23">
        <f>K38</f>
        <v>0</v>
      </c>
      <c r="E43" s="49">
        <f t="shared" ref="E43:E51" si="38">RANK(D43,D$42:D$51)</f>
        <v>1</v>
      </c>
      <c r="F43" s="21">
        <f>L35</f>
        <v>0</v>
      </c>
      <c r="G43" s="23">
        <f>L38</f>
        <v>0</v>
      </c>
      <c r="H43" s="49">
        <f t="shared" ref="H43:H51" si="39">RANK(G43,G$42:G$51)</f>
        <v>1</v>
      </c>
      <c r="I43" s="21">
        <f>N35</f>
        <v>0</v>
      </c>
      <c r="J43" s="23">
        <f>N38</f>
        <v>0</v>
      </c>
      <c r="K43" s="49">
        <f t="shared" ref="K43:M51" si="40">RANK(J43,J$42:J$51)</f>
        <v>1</v>
      </c>
      <c r="L43" s="46">
        <f t="shared" ref="L43:L51" si="41">(D43+G43)/2</f>
        <v>0</v>
      </c>
      <c r="M43" s="49">
        <f t="shared" si="40"/>
        <v>1</v>
      </c>
    </row>
    <row r="44" spans="1:79" ht="19" x14ac:dyDescent="0.25">
      <c r="A44" s="161" t="str">
        <f>Q2</f>
        <v>CHEVAL N3</v>
      </c>
      <c r="B44" s="88"/>
      <c r="C44" s="21">
        <f>S35</f>
        <v>0</v>
      </c>
      <c r="D44" s="23">
        <f>S38</f>
        <v>0</v>
      </c>
      <c r="E44" s="49">
        <f t="shared" si="38"/>
        <v>1</v>
      </c>
      <c r="F44" s="21">
        <f>T35</f>
        <v>0</v>
      </c>
      <c r="G44" s="23">
        <f>T38</f>
        <v>0</v>
      </c>
      <c r="H44" s="49">
        <f t="shared" si="39"/>
        <v>1</v>
      </c>
      <c r="I44" s="21">
        <f>V35</f>
        <v>0</v>
      </c>
      <c r="J44" s="23">
        <f>V38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Y2</f>
        <v>CHEVAL N4</v>
      </c>
      <c r="B45" s="88"/>
      <c r="C45" s="21">
        <f>AA35</f>
        <v>0</v>
      </c>
      <c r="D45" s="23">
        <f>AA38</f>
        <v>0</v>
      </c>
      <c r="E45" s="49">
        <f t="shared" si="38"/>
        <v>1</v>
      </c>
      <c r="F45" s="21">
        <f>AB35</f>
        <v>0</v>
      </c>
      <c r="G45" s="23">
        <f>AB38</f>
        <v>0</v>
      </c>
      <c r="H45" s="49">
        <f t="shared" si="39"/>
        <v>1</v>
      </c>
      <c r="I45" s="21">
        <f>AD35</f>
        <v>0</v>
      </c>
      <c r="J45" s="23">
        <f>AD38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AG2</f>
        <v>CHEVAL N5</v>
      </c>
      <c r="B46" s="88"/>
      <c r="C46" s="21">
        <f>AI35</f>
        <v>0</v>
      </c>
      <c r="D46" s="23">
        <f>AI38</f>
        <v>0</v>
      </c>
      <c r="E46" s="49">
        <f t="shared" si="38"/>
        <v>1</v>
      </c>
      <c r="F46" s="21">
        <f>AJ35</f>
        <v>0</v>
      </c>
      <c r="G46" s="23">
        <f>AJ38</f>
        <v>0</v>
      </c>
      <c r="H46" s="49">
        <f t="shared" si="39"/>
        <v>1</v>
      </c>
      <c r="I46" s="21">
        <f>AL35</f>
        <v>0</v>
      </c>
      <c r="J46" s="23">
        <f>AL38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AO2</f>
        <v>CHEVAL N6</v>
      </c>
      <c r="B47" s="88"/>
      <c r="C47" s="21">
        <f>AQ35</f>
        <v>0</v>
      </c>
      <c r="D47" s="23">
        <f>AQ38</f>
        <v>0</v>
      </c>
      <c r="E47" s="49">
        <f t="shared" si="38"/>
        <v>1</v>
      </c>
      <c r="F47" s="21">
        <f>AR35</f>
        <v>0</v>
      </c>
      <c r="G47" s="23">
        <f>AR38</f>
        <v>0</v>
      </c>
      <c r="H47" s="49">
        <f t="shared" si="39"/>
        <v>1</v>
      </c>
      <c r="I47" s="21">
        <f>AT35</f>
        <v>0</v>
      </c>
      <c r="J47" s="23">
        <f>AT38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AW2</f>
        <v>CHEVAL N7</v>
      </c>
      <c r="B48" s="88"/>
      <c r="C48" s="21">
        <f>AY35</f>
        <v>0</v>
      </c>
      <c r="D48" s="23">
        <f>AY38</f>
        <v>0</v>
      </c>
      <c r="E48" s="49">
        <f t="shared" si="38"/>
        <v>1</v>
      </c>
      <c r="F48" s="21">
        <f>AZ35</f>
        <v>0</v>
      </c>
      <c r="G48" s="23">
        <f>AZ38</f>
        <v>0</v>
      </c>
      <c r="H48" s="49">
        <f t="shared" si="39"/>
        <v>1</v>
      </c>
      <c r="I48" s="21">
        <f>BB35</f>
        <v>0</v>
      </c>
      <c r="J48" s="23">
        <f>BB38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19" x14ac:dyDescent="0.25">
      <c r="A49" s="161" t="str">
        <f>BE2</f>
        <v>CHEVAL N8</v>
      </c>
      <c r="B49" s="88"/>
      <c r="C49" s="21">
        <f>BG35</f>
        <v>0</v>
      </c>
      <c r="D49" s="23">
        <f>BG38</f>
        <v>0</v>
      </c>
      <c r="E49" s="49">
        <f t="shared" si="38"/>
        <v>1</v>
      </c>
      <c r="F49" s="21">
        <f>BH35</f>
        <v>0</v>
      </c>
      <c r="G49" s="23">
        <f>BH38</f>
        <v>0</v>
      </c>
      <c r="H49" s="49">
        <f t="shared" si="39"/>
        <v>1</v>
      </c>
      <c r="I49" s="21">
        <f>BJ35</f>
        <v>0</v>
      </c>
      <c r="J49" s="23">
        <f>BJ38</f>
        <v>0</v>
      </c>
      <c r="K49" s="49">
        <f t="shared" si="40"/>
        <v>1</v>
      </c>
      <c r="L49" s="46">
        <f t="shared" si="41"/>
        <v>0</v>
      </c>
      <c r="M49" s="49">
        <f t="shared" si="40"/>
        <v>1</v>
      </c>
    </row>
    <row r="50" spans="1:13" ht="19" x14ac:dyDescent="0.25">
      <c r="A50" s="161" t="str">
        <f>BM2</f>
        <v>CHEVAL N9</v>
      </c>
      <c r="B50" s="88"/>
      <c r="C50" s="21">
        <f>BO35</f>
        <v>0</v>
      </c>
      <c r="D50" s="23">
        <f>BO38</f>
        <v>0</v>
      </c>
      <c r="E50" s="49">
        <f t="shared" si="38"/>
        <v>1</v>
      </c>
      <c r="F50" s="21">
        <f>BP35</f>
        <v>0</v>
      </c>
      <c r="G50" s="23">
        <f>BP38</f>
        <v>0</v>
      </c>
      <c r="H50" s="49">
        <f t="shared" si="39"/>
        <v>1</v>
      </c>
      <c r="I50" s="21">
        <f>BR35</f>
        <v>0</v>
      </c>
      <c r="J50" s="23">
        <f>BR38</f>
        <v>0</v>
      </c>
      <c r="K50" s="49">
        <f t="shared" si="40"/>
        <v>1</v>
      </c>
      <c r="L50" s="46">
        <f t="shared" si="41"/>
        <v>0</v>
      </c>
      <c r="M50" s="49">
        <f t="shared" si="40"/>
        <v>1</v>
      </c>
    </row>
    <row r="51" spans="1:13" ht="20" thickBot="1" x14ac:dyDescent="0.3">
      <c r="A51" s="161" t="str">
        <f>BU2</f>
        <v>CHEVAL N10</v>
      </c>
      <c r="B51" s="88"/>
      <c r="C51" s="22">
        <f>BW35</f>
        <v>0</v>
      </c>
      <c r="D51" s="24">
        <f>BW38</f>
        <v>0</v>
      </c>
      <c r="E51" s="49">
        <f t="shared" si="38"/>
        <v>1</v>
      </c>
      <c r="F51" s="22">
        <f>BX35</f>
        <v>0</v>
      </c>
      <c r="G51" s="24">
        <f>BX38</f>
        <v>0</v>
      </c>
      <c r="H51" s="49">
        <f t="shared" si="39"/>
        <v>1</v>
      </c>
      <c r="I51" s="22">
        <f>BZ35</f>
        <v>0</v>
      </c>
      <c r="J51" s="24">
        <f>BZ38</f>
        <v>0</v>
      </c>
      <c r="K51" s="49">
        <f t="shared" si="40"/>
        <v>1</v>
      </c>
      <c r="L51" s="47">
        <f t="shared" si="41"/>
        <v>0</v>
      </c>
      <c r="M51" s="49">
        <f t="shared" si="40"/>
        <v>1</v>
      </c>
    </row>
  </sheetData>
  <mergeCells count="176">
    <mergeCell ref="L40:M40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9:B29"/>
    <mergeCell ref="I29:J29"/>
    <mergeCell ref="Q29:R29"/>
    <mergeCell ref="Y29:Z29"/>
    <mergeCell ref="AG29:AH29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9:AP29"/>
    <mergeCell ref="AW29:AX29"/>
    <mergeCell ref="BE29:BF29"/>
    <mergeCell ref="BM29:BN29"/>
    <mergeCell ref="BU29:BV29"/>
    <mergeCell ref="A30:G30"/>
    <mergeCell ref="I30:O30"/>
    <mergeCell ref="Q30:W30"/>
    <mergeCell ref="Y30:AE30"/>
    <mergeCell ref="AG30:AM30"/>
    <mergeCell ref="BM35:BN35"/>
    <mergeCell ref="BU35:BV35"/>
    <mergeCell ref="A36:B36"/>
    <mergeCell ref="D36:E36"/>
    <mergeCell ref="F36:G36"/>
    <mergeCell ref="I36:J36"/>
    <mergeCell ref="L36:M36"/>
    <mergeCell ref="AO30:AU30"/>
    <mergeCell ref="AW30:BC30"/>
    <mergeCell ref="BE30:BK30"/>
    <mergeCell ref="BM30:BS30"/>
    <mergeCell ref="BU30:CA30"/>
    <mergeCell ref="A35:B35"/>
    <mergeCell ref="I35:J35"/>
    <mergeCell ref="Q35:R35"/>
    <mergeCell ref="Y35:Z35"/>
    <mergeCell ref="AG35:AH35"/>
    <mergeCell ref="N36:O36"/>
    <mergeCell ref="Q36:R36"/>
    <mergeCell ref="T36:U36"/>
    <mergeCell ref="V36:W36"/>
    <mergeCell ref="Y36:Z36"/>
    <mergeCell ref="AB36:AC36"/>
    <mergeCell ref="AO35:AP35"/>
    <mergeCell ref="AW35:AX35"/>
    <mergeCell ref="BE35:BF35"/>
    <mergeCell ref="AZ36:BA36"/>
    <mergeCell ref="BB36:BC36"/>
    <mergeCell ref="BE36:BF36"/>
    <mergeCell ref="BH36:BI36"/>
    <mergeCell ref="AD36:AE36"/>
    <mergeCell ref="AG36:AH36"/>
    <mergeCell ref="AJ36:AK36"/>
    <mergeCell ref="AL36:AM36"/>
    <mergeCell ref="AO36:AP36"/>
    <mergeCell ref="AR36:AS36"/>
    <mergeCell ref="Y37:Z37"/>
    <mergeCell ref="AB37:AC37"/>
    <mergeCell ref="AD37:AE37"/>
    <mergeCell ref="AG37:AH37"/>
    <mergeCell ref="AJ37:AK37"/>
    <mergeCell ref="AL37:AM37"/>
    <mergeCell ref="BZ36:CA36"/>
    <mergeCell ref="A37:B37"/>
    <mergeCell ref="D37:E37"/>
    <mergeCell ref="F37:G37"/>
    <mergeCell ref="I37:J37"/>
    <mergeCell ref="L37:M37"/>
    <mergeCell ref="N37:O37"/>
    <mergeCell ref="Q37:R37"/>
    <mergeCell ref="T37:U37"/>
    <mergeCell ref="V37:W37"/>
    <mergeCell ref="BJ36:BK36"/>
    <mergeCell ref="BM36:BN36"/>
    <mergeCell ref="BP36:BQ36"/>
    <mergeCell ref="BR36:BS36"/>
    <mergeCell ref="BU36:BV36"/>
    <mergeCell ref="BX36:BY36"/>
    <mergeCell ref="AT36:AU36"/>
    <mergeCell ref="AW36:AX36"/>
    <mergeCell ref="AD38:AE38"/>
    <mergeCell ref="AG38:AH38"/>
    <mergeCell ref="BU37:BV37"/>
    <mergeCell ref="BX37:BY37"/>
    <mergeCell ref="BZ37:CA37"/>
    <mergeCell ref="A38:B38"/>
    <mergeCell ref="D38:E38"/>
    <mergeCell ref="F38:G38"/>
    <mergeCell ref="I38:J38"/>
    <mergeCell ref="L38:M38"/>
    <mergeCell ref="N38:O38"/>
    <mergeCell ref="Q38:R38"/>
    <mergeCell ref="BE37:BF37"/>
    <mergeCell ref="BH37:BI37"/>
    <mergeCell ref="BJ37:BK37"/>
    <mergeCell ref="BM37:BN37"/>
    <mergeCell ref="BP37:BQ37"/>
    <mergeCell ref="BR37:BS37"/>
    <mergeCell ref="AO37:AP37"/>
    <mergeCell ref="AR37:AS37"/>
    <mergeCell ref="AT37:AU37"/>
    <mergeCell ref="AW37:AX37"/>
    <mergeCell ref="AZ37:BA37"/>
    <mergeCell ref="BB37:BC37"/>
    <mergeCell ref="BP38:BQ38"/>
    <mergeCell ref="BR38:BS38"/>
    <mergeCell ref="BU38:BV38"/>
    <mergeCell ref="BX38:BY38"/>
    <mergeCell ref="BZ38:CA38"/>
    <mergeCell ref="C40:E40"/>
    <mergeCell ref="F40:H40"/>
    <mergeCell ref="I40:K40"/>
    <mergeCell ref="AZ38:BA38"/>
    <mergeCell ref="BB38:BC38"/>
    <mergeCell ref="BE38:BF38"/>
    <mergeCell ref="BH38:BI38"/>
    <mergeCell ref="BJ38:BK38"/>
    <mergeCell ref="BM38:BN38"/>
    <mergeCell ref="AJ38:AK38"/>
    <mergeCell ref="AL38:AM38"/>
    <mergeCell ref="AO38:AP38"/>
    <mergeCell ref="AR38:AS38"/>
    <mergeCell ref="AT38:AU38"/>
    <mergeCell ref="AW38:AX38"/>
    <mergeCell ref="T38:U38"/>
    <mergeCell ref="V38:W38"/>
    <mergeCell ref="Y38:Z38"/>
    <mergeCell ref="AB38:AC38"/>
    <mergeCell ref="A47:B47"/>
    <mergeCell ref="A48:B48"/>
    <mergeCell ref="A49:B49"/>
    <mergeCell ref="A50:B50"/>
    <mergeCell ref="A51:B51"/>
    <mergeCell ref="A41:B41"/>
    <mergeCell ref="A42:B42"/>
    <mergeCell ref="A43:B43"/>
    <mergeCell ref="A44:B44"/>
    <mergeCell ref="A45:B45"/>
    <mergeCell ref="A46:B46"/>
  </mergeCells>
  <conditionalFormatting sqref="C37">
    <cfRule type="containsText" dxfId="750" priority="282" operator="containsText" text="1%">
      <formula>NOT(ISERROR(SEARCH("1%",C37)))</formula>
    </cfRule>
    <cfRule type="cellIs" dxfId="749" priority="283" operator="between">
      <formula>1</formula>
      <formula>2</formula>
    </cfRule>
  </conditionalFormatting>
  <conditionalFormatting sqref="C36:D36 F36">
    <cfRule type="cellIs" dxfId="748" priority="276" operator="greaterThan">
      <formula>0</formula>
    </cfRule>
  </conditionalFormatting>
  <conditionalFormatting sqref="C37:D37">
    <cfRule type="containsText" dxfId="747" priority="278" operator="containsText" text="2">
      <formula>NOT(ISERROR(SEARCH("2",C37)))</formula>
    </cfRule>
    <cfRule type="containsText" dxfId="746" priority="280" operator="containsText" text="1">
      <formula>NOT(ISERROR(SEARCH("1",C37)))</formula>
    </cfRule>
  </conditionalFormatting>
  <conditionalFormatting sqref="E4:E28">
    <cfRule type="cellIs" dxfId="745" priority="272" operator="greaterThan">
      <formula>1.2</formula>
    </cfRule>
  </conditionalFormatting>
  <conditionalFormatting sqref="E4:E29 M4:M29 U4:U29 AC4:AC29 AK4:AK29 AS4:AS29 BA4:BA29 BI4:BI29 BQ4:BQ29 BY4:BY29">
    <cfRule type="cellIs" dxfId="744" priority="275" operator="greaterThan">
      <formula>1.5</formula>
    </cfRule>
  </conditionalFormatting>
  <conditionalFormatting sqref="E4:E29">
    <cfRule type="cellIs" dxfId="743" priority="271" operator="lessThan">
      <formula>-1.2</formula>
    </cfRule>
  </conditionalFormatting>
  <conditionalFormatting sqref="E42:E51">
    <cfRule type="containsText" dxfId="742" priority="1" operator="containsText" text="2">
      <formula>NOT(ISERROR(SEARCH("2",E42)))</formula>
    </cfRule>
    <cfRule type="containsText" dxfId="741" priority="2" operator="containsText" text="3">
      <formula>NOT(ISERROR(SEARCH("3",E42)))</formula>
    </cfRule>
    <cfRule type="containsText" dxfId="740" priority="3" operator="containsText" text="2">
      <formula>NOT(ISERROR(SEARCH("2",E42)))</formula>
    </cfRule>
    <cfRule type="containsText" dxfId="739" priority="4" operator="containsText" text="1">
      <formula>NOT(ISERROR(SEARCH("1",E42)))</formula>
    </cfRule>
  </conditionalFormatting>
  <conditionalFormatting sqref="F37">
    <cfRule type="containsText" dxfId="738" priority="277" operator="containsText" text="2">
      <formula>NOT(ISERROR(SEARCH("2",F37)))</formula>
    </cfRule>
    <cfRule type="containsText" dxfId="737" priority="279" operator="containsText" text="1">
      <formula>NOT(ISERROR(SEARCH("1",F37)))</formula>
    </cfRule>
  </conditionalFormatting>
  <conditionalFormatting sqref="G4:G28">
    <cfRule type="cellIs" dxfId="736" priority="269" operator="lessThan">
      <formula>-1.2</formula>
    </cfRule>
    <cfRule type="cellIs" dxfId="735" priority="270" operator="greaterThan">
      <formula>1.2</formula>
    </cfRule>
  </conditionalFormatting>
  <conditionalFormatting sqref="H42:H51">
    <cfRule type="containsText" dxfId="734" priority="5" operator="containsText" text="2">
      <formula>NOT(ISERROR(SEARCH("2",H42)))</formula>
    </cfRule>
    <cfRule type="containsText" dxfId="733" priority="6" operator="containsText" text="3">
      <formula>NOT(ISERROR(SEARCH("3",H42)))</formula>
    </cfRule>
    <cfRule type="containsText" dxfId="732" priority="7" operator="containsText" text="2">
      <formula>NOT(ISERROR(SEARCH("2",H42)))</formula>
    </cfRule>
    <cfRule type="containsText" dxfId="731" priority="8" operator="containsText" text="1">
      <formula>NOT(ISERROR(SEARCH("1",H42)))</formula>
    </cfRule>
  </conditionalFormatting>
  <conditionalFormatting sqref="K37">
    <cfRule type="containsText" dxfId="730" priority="132" operator="containsText" text="1%">
      <formula>NOT(ISERROR(SEARCH("1%",K37)))</formula>
    </cfRule>
    <cfRule type="cellIs" dxfId="729" priority="133" operator="between">
      <formula>1</formula>
      <formula>2</formula>
    </cfRule>
  </conditionalFormatting>
  <conditionalFormatting sqref="K42:K51">
    <cfRule type="containsText" dxfId="728" priority="9" operator="containsText" text="2">
      <formula>NOT(ISERROR(SEARCH("2",K42)))</formula>
    </cfRule>
    <cfRule type="containsText" dxfId="727" priority="10" operator="containsText" text="3">
      <formula>NOT(ISERROR(SEARCH("3",K42)))</formula>
    </cfRule>
    <cfRule type="containsText" dxfId="726" priority="11" operator="containsText" text="2">
      <formula>NOT(ISERROR(SEARCH("2",K42)))</formula>
    </cfRule>
    <cfRule type="containsText" dxfId="725" priority="12" operator="containsText" text="1">
      <formula>NOT(ISERROR(SEARCH("1",K42)))</formula>
    </cfRule>
  </conditionalFormatting>
  <conditionalFormatting sqref="K36:L36 N36">
    <cfRule type="cellIs" dxfId="724" priority="126" operator="greaterThan">
      <formula>0</formula>
    </cfRule>
  </conditionalFormatting>
  <conditionalFormatting sqref="K37:L37">
    <cfRule type="containsText" dxfId="723" priority="128" operator="containsText" text="2">
      <formula>NOT(ISERROR(SEARCH("2",K37)))</formula>
    </cfRule>
    <cfRule type="containsText" dxfId="722" priority="130" operator="containsText" text="1">
      <formula>NOT(ISERROR(SEARCH("1",K37)))</formula>
    </cfRule>
  </conditionalFormatting>
  <conditionalFormatting sqref="M4:M28">
    <cfRule type="cellIs" dxfId="721" priority="124" operator="greaterThan">
      <formula>1.2</formula>
    </cfRule>
  </conditionalFormatting>
  <conditionalFormatting sqref="M4:M29">
    <cfRule type="cellIs" dxfId="720" priority="123" operator="lessThan">
      <formula>-1.2</formula>
    </cfRule>
  </conditionalFormatting>
  <conditionalFormatting sqref="M42:M51">
    <cfRule type="containsText" dxfId="719" priority="13" operator="containsText" text="2">
      <formula>NOT(ISERROR(SEARCH("2",M42)))</formula>
    </cfRule>
    <cfRule type="containsText" dxfId="718" priority="14" operator="containsText" text="3">
      <formula>NOT(ISERROR(SEARCH("3",M42)))</formula>
    </cfRule>
    <cfRule type="containsText" dxfId="717" priority="15" operator="containsText" text="2">
      <formula>NOT(ISERROR(SEARCH("2",M42)))</formula>
    </cfRule>
    <cfRule type="containsText" dxfId="716" priority="16" operator="containsText" text="1">
      <formula>NOT(ISERROR(SEARCH("1",M42)))</formula>
    </cfRule>
  </conditionalFormatting>
  <conditionalFormatting sqref="N37">
    <cfRule type="containsText" dxfId="715" priority="127" operator="containsText" text="2">
      <formula>NOT(ISERROR(SEARCH("2",N37)))</formula>
    </cfRule>
    <cfRule type="containsText" dxfId="714" priority="129" operator="containsText" text="1">
      <formula>NOT(ISERROR(SEARCH("1",N37)))</formula>
    </cfRule>
  </conditionalFormatting>
  <conditionalFormatting sqref="O4:O28">
    <cfRule type="cellIs" dxfId="713" priority="121" operator="lessThan">
      <formula>-1.2</formula>
    </cfRule>
    <cfRule type="cellIs" dxfId="712" priority="122" operator="greaterThan">
      <formula>1.2</formula>
    </cfRule>
  </conditionalFormatting>
  <conditionalFormatting sqref="S37">
    <cfRule type="containsText" dxfId="711" priority="119" operator="containsText" text="1%">
      <formula>NOT(ISERROR(SEARCH("1%",S37)))</formula>
    </cfRule>
    <cfRule type="cellIs" dxfId="710" priority="120" operator="between">
      <formula>1</formula>
      <formula>2</formula>
    </cfRule>
  </conditionalFormatting>
  <conditionalFormatting sqref="S36:T36 V36">
    <cfRule type="cellIs" dxfId="709" priority="113" operator="greaterThan">
      <formula>0</formula>
    </cfRule>
  </conditionalFormatting>
  <conditionalFormatting sqref="S37:T37">
    <cfRule type="containsText" dxfId="708" priority="115" operator="containsText" text="2">
      <formula>NOT(ISERROR(SEARCH("2",S37)))</formula>
    </cfRule>
    <cfRule type="containsText" dxfId="707" priority="117" operator="containsText" text="1">
      <formula>NOT(ISERROR(SEARCH("1",S37)))</formula>
    </cfRule>
  </conditionalFormatting>
  <conditionalFormatting sqref="U4:U28">
    <cfRule type="cellIs" dxfId="706" priority="111" operator="greaterThan">
      <formula>1.2</formula>
    </cfRule>
  </conditionalFormatting>
  <conditionalFormatting sqref="U4:U29">
    <cfRule type="cellIs" dxfId="705" priority="110" operator="lessThan">
      <formula>-1.2</formula>
    </cfRule>
  </conditionalFormatting>
  <conditionalFormatting sqref="V37">
    <cfRule type="containsText" dxfId="704" priority="114" operator="containsText" text="2">
      <formula>NOT(ISERROR(SEARCH("2",V37)))</formula>
    </cfRule>
    <cfRule type="containsText" dxfId="703" priority="116" operator="containsText" text="1">
      <formula>NOT(ISERROR(SEARCH("1",V37)))</formula>
    </cfRule>
  </conditionalFormatting>
  <conditionalFormatting sqref="W4:W28">
    <cfRule type="cellIs" dxfId="702" priority="108" operator="lessThan">
      <formula>-1.2</formula>
    </cfRule>
    <cfRule type="cellIs" dxfId="701" priority="109" operator="greaterThan">
      <formula>1.2</formula>
    </cfRule>
  </conditionalFormatting>
  <conditionalFormatting sqref="AA37">
    <cfRule type="containsText" dxfId="700" priority="106" operator="containsText" text="1%">
      <formula>NOT(ISERROR(SEARCH("1%",AA37)))</formula>
    </cfRule>
    <cfRule type="cellIs" dxfId="699" priority="107" operator="between">
      <formula>1</formula>
      <formula>2</formula>
    </cfRule>
  </conditionalFormatting>
  <conditionalFormatting sqref="AA36:AB36 AD36">
    <cfRule type="cellIs" dxfId="698" priority="100" operator="greaterThan">
      <formula>0</formula>
    </cfRule>
  </conditionalFormatting>
  <conditionalFormatting sqref="AA37:AB37">
    <cfRule type="containsText" dxfId="697" priority="102" operator="containsText" text="2">
      <formula>NOT(ISERROR(SEARCH("2",AA37)))</formula>
    </cfRule>
    <cfRule type="containsText" dxfId="696" priority="104" operator="containsText" text="1">
      <formula>NOT(ISERROR(SEARCH("1",AA37)))</formula>
    </cfRule>
  </conditionalFormatting>
  <conditionalFormatting sqref="AC4:AC28">
    <cfRule type="cellIs" dxfId="695" priority="98" operator="greaterThan">
      <formula>1.2</formula>
    </cfRule>
  </conditionalFormatting>
  <conditionalFormatting sqref="AC4:AC29">
    <cfRule type="cellIs" dxfId="694" priority="97" operator="lessThan">
      <formula>-1.2</formula>
    </cfRule>
  </conditionalFormatting>
  <conditionalFormatting sqref="AD37">
    <cfRule type="containsText" dxfId="693" priority="101" operator="containsText" text="2">
      <formula>NOT(ISERROR(SEARCH("2",AD37)))</formula>
    </cfRule>
    <cfRule type="containsText" dxfId="692" priority="103" operator="containsText" text="1">
      <formula>NOT(ISERROR(SEARCH("1",AD37)))</formula>
    </cfRule>
  </conditionalFormatting>
  <conditionalFormatting sqref="AE4:AE28">
    <cfRule type="cellIs" dxfId="691" priority="95" operator="lessThan">
      <formula>-1.2</formula>
    </cfRule>
    <cfRule type="cellIs" dxfId="690" priority="96" operator="greaterThan">
      <formula>1.2</formula>
    </cfRule>
  </conditionalFormatting>
  <conditionalFormatting sqref="AI37">
    <cfRule type="containsText" dxfId="689" priority="93" operator="containsText" text="1%">
      <formula>NOT(ISERROR(SEARCH("1%",AI37)))</formula>
    </cfRule>
    <cfRule type="cellIs" dxfId="688" priority="94" operator="between">
      <formula>1</formula>
      <formula>2</formula>
    </cfRule>
  </conditionalFormatting>
  <conditionalFormatting sqref="AI36:AJ36 AL36">
    <cfRule type="cellIs" dxfId="687" priority="87" operator="greaterThan">
      <formula>0</formula>
    </cfRule>
  </conditionalFormatting>
  <conditionalFormatting sqref="AI37:AJ37">
    <cfRule type="containsText" dxfId="686" priority="89" operator="containsText" text="2">
      <formula>NOT(ISERROR(SEARCH("2",AI37)))</formula>
    </cfRule>
    <cfRule type="containsText" dxfId="685" priority="91" operator="containsText" text="1">
      <formula>NOT(ISERROR(SEARCH("1",AI37)))</formula>
    </cfRule>
  </conditionalFormatting>
  <conditionalFormatting sqref="AK4:AK28">
    <cfRule type="cellIs" dxfId="684" priority="85" operator="greaterThan">
      <formula>1.2</formula>
    </cfRule>
  </conditionalFormatting>
  <conditionalFormatting sqref="AK4:AK29">
    <cfRule type="cellIs" dxfId="683" priority="84" operator="lessThan">
      <formula>-1.2</formula>
    </cfRule>
  </conditionalFormatting>
  <conditionalFormatting sqref="AL37">
    <cfRule type="containsText" dxfId="682" priority="88" operator="containsText" text="2">
      <formula>NOT(ISERROR(SEARCH("2",AL37)))</formula>
    </cfRule>
    <cfRule type="containsText" dxfId="681" priority="90" operator="containsText" text="1">
      <formula>NOT(ISERROR(SEARCH("1",AL37)))</formula>
    </cfRule>
  </conditionalFormatting>
  <conditionalFormatting sqref="AM4:AM28">
    <cfRule type="cellIs" dxfId="680" priority="82" operator="lessThan">
      <formula>-1.2</formula>
    </cfRule>
    <cfRule type="cellIs" dxfId="679" priority="83" operator="greaterThan">
      <formula>1.2</formula>
    </cfRule>
  </conditionalFormatting>
  <conditionalFormatting sqref="AQ37">
    <cfRule type="containsText" dxfId="678" priority="80" operator="containsText" text="1%">
      <formula>NOT(ISERROR(SEARCH("1%",AQ37)))</formula>
    </cfRule>
    <cfRule type="cellIs" dxfId="677" priority="81" operator="between">
      <formula>1</formula>
      <formula>2</formula>
    </cfRule>
  </conditionalFormatting>
  <conditionalFormatting sqref="AQ36:AR36 AT36">
    <cfRule type="cellIs" dxfId="676" priority="74" operator="greaterThan">
      <formula>0</formula>
    </cfRule>
  </conditionalFormatting>
  <conditionalFormatting sqref="AQ37:AR37">
    <cfRule type="containsText" dxfId="675" priority="76" operator="containsText" text="2">
      <formula>NOT(ISERROR(SEARCH("2",AQ37)))</formula>
    </cfRule>
    <cfRule type="containsText" dxfId="674" priority="78" operator="containsText" text="1">
      <formula>NOT(ISERROR(SEARCH("1",AQ37)))</formula>
    </cfRule>
  </conditionalFormatting>
  <conditionalFormatting sqref="AS4:AS28">
    <cfRule type="cellIs" dxfId="673" priority="72" operator="greaterThan">
      <formula>1.2</formula>
    </cfRule>
  </conditionalFormatting>
  <conditionalFormatting sqref="AS4:AS29">
    <cfRule type="cellIs" dxfId="672" priority="71" operator="lessThan">
      <formula>-1.2</formula>
    </cfRule>
  </conditionalFormatting>
  <conditionalFormatting sqref="AT37">
    <cfRule type="containsText" dxfId="671" priority="75" operator="containsText" text="2">
      <formula>NOT(ISERROR(SEARCH("2",AT37)))</formula>
    </cfRule>
    <cfRule type="containsText" dxfId="670" priority="77" operator="containsText" text="1">
      <formula>NOT(ISERROR(SEARCH("1",AT37)))</formula>
    </cfRule>
  </conditionalFormatting>
  <conditionalFormatting sqref="AU4:AU28">
    <cfRule type="cellIs" dxfId="669" priority="69" operator="lessThan">
      <formula>-1.2</formula>
    </cfRule>
    <cfRule type="cellIs" dxfId="668" priority="70" operator="greaterThan">
      <formula>1.2</formula>
    </cfRule>
  </conditionalFormatting>
  <conditionalFormatting sqref="AY37">
    <cfRule type="containsText" dxfId="667" priority="67" operator="containsText" text="1%">
      <formula>NOT(ISERROR(SEARCH("1%",AY37)))</formula>
    </cfRule>
    <cfRule type="cellIs" dxfId="666" priority="68" operator="between">
      <formula>1</formula>
      <formula>2</formula>
    </cfRule>
  </conditionalFormatting>
  <conditionalFormatting sqref="AY36:AZ36 BB36">
    <cfRule type="cellIs" dxfId="665" priority="61" operator="greaterThan">
      <formula>0</formula>
    </cfRule>
  </conditionalFormatting>
  <conditionalFormatting sqref="AY37:AZ37">
    <cfRule type="containsText" dxfId="664" priority="63" operator="containsText" text="2">
      <formula>NOT(ISERROR(SEARCH("2",AY37)))</formula>
    </cfRule>
    <cfRule type="containsText" dxfId="663" priority="65" operator="containsText" text="1">
      <formula>NOT(ISERROR(SEARCH("1",AY37)))</formula>
    </cfRule>
  </conditionalFormatting>
  <conditionalFormatting sqref="BA4:BA28">
    <cfRule type="cellIs" dxfId="662" priority="59" operator="greaterThan">
      <formula>1.2</formula>
    </cfRule>
  </conditionalFormatting>
  <conditionalFormatting sqref="BA4:BA29">
    <cfRule type="cellIs" dxfId="661" priority="58" operator="lessThan">
      <formula>-1.2</formula>
    </cfRule>
  </conditionalFormatting>
  <conditionalFormatting sqref="BB37">
    <cfRule type="containsText" dxfId="660" priority="62" operator="containsText" text="2">
      <formula>NOT(ISERROR(SEARCH("2",BB37)))</formula>
    </cfRule>
    <cfRule type="containsText" dxfId="659" priority="64" operator="containsText" text="1">
      <formula>NOT(ISERROR(SEARCH("1",BB37)))</formula>
    </cfRule>
  </conditionalFormatting>
  <conditionalFormatting sqref="BC4:BC28">
    <cfRule type="cellIs" dxfId="658" priority="56" operator="lessThan">
      <formula>-1.2</formula>
    </cfRule>
    <cfRule type="cellIs" dxfId="657" priority="57" operator="greaterThan">
      <formula>1.2</formula>
    </cfRule>
  </conditionalFormatting>
  <conditionalFormatting sqref="BG37">
    <cfRule type="containsText" dxfId="656" priority="54" operator="containsText" text="1%">
      <formula>NOT(ISERROR(SEARCH("1%",BG37)))</formula>
    </cfRule>
    <cfRule type="cellIs" dxfId="655" priority="55" operator="between">
      <formula>1</formula>
      <formula>2</formula>
    </cfRule>
  </conditionalFormatting>
  <conditionalFormatting sqref="BG36:BH36 BJ36">
    <cfRule type="cellIs" dxfId="654" priority="48" operator="greaterThan">
      <formula>0</formula>
    </cfRule>
  </conditionalFormatting>
  <conditionalFormatting sqref="BG37:BH37">
    <cfRule type="containsText" dxfId="653" priority="50" operator="containsText" text="2">
      <formula>NOT(ISERROR(SEARCH("2",BG37)))</formula>
    </cfRule>
    <cfRule type="containsText" dxfId="652" priority="52" operator="containsText" text="1">
      <formula>NOT(ISERROR(SEARCH("1",BG37)))</formula>
    </cfRule>
  </conditionalFormatting>
  <conditionalFormatting sqref="BI4:BI28">
    <cfRule type="cellIs" dxfId="651" priority="46" operator="greaterThan">
      <formula>1.2</formula>
    </cfRule>
  </conditionalFormatting>
  <conditionalFormatting sqref="BI4:BI29">
    <cfRule type="cellIs" dxfId="650" priority="45" operator="lessThan">
      <formula>-1.2</formula>
    </cfRule>
  </conditionalFormatting>
  <conditionalFormatting sqref="BJ37">
    <cfRule type="containsText" dxfId="649" priority="49" operator="containsText" text="2">
      <formula>NOT(ISERROR(SEARCH("2",BJ37)))</formula>
    </cfRule>
    <cfRule type="containsText" dxfId="648" priority="51" operator="containsText" text="1">
      <formula>NOT(ISERROR(SEARCH("1",BJ37)))</formula>
    </cfRule>
  </conditionalFormatting>
  <conditionalFormatting sqref="BK4:BK28">
    <cfRule type="cellIs" dxfId="647" priority="43" operator="lessThan">
      <formula>-1.2</formula>
    </cfRule>
    <cfRule type="cellIs" dxfId="646" priority="44" operator="greaterThan">
      <formula>1.2</formula>
    </cfRule>
  </conditionalFormatting>
  <conditionalFormatting sqref="BO37">
    <cfRule type="containsText" dxfId="645" priority="41" operator="containsText" text="1%">
      <formula>NOT(ISERROR(SEARCH("1%",BO37)))</formula>
    </cfRule>
    <cfRule type="cellIs" dxfId="644" priority="42" operator="between">
      <formula>1</formula>
      <formula>2</formula>
    </cfRule>
  </conditionalFormatting>
  <conditionalFormatting sqref="BO36:BP36 BR36">
    <cfRule type="cellIs" dxfId="643" priority="35" operator="greaterThan">
      <formula>0</formula>
    </cfRule>
  </conditionalFormatting>
  <conditionalFormatting sqref="BO37:BP37">
    <cfRule type="containsText" dxfId="642" priority="37" operator="containsText" text="2">
      <formula>NOT(ISERROR(SEARCH("2",BO37)))</formula>
    </cfRule>
    <cfRule type="containsText" dxfId="641" priority="39" operator="containsText" text="1">
      <formula>NOT(ISERROR(SEARCH("1",BO37)))</formula>
    </cfRule>
  </conditionalFormatting>
  <conditionalFormatting sqref="BQ4:BQ28">
    <cfRule type="cellIs" dxfId="640" priority="33" operator="greaterThan">
      <formula>1.2</formula>
    </cfRule>
  </conditionalFormatting>
  <conditionalFormatting sqref="BQ4:BQ29">
    <cfRule type="cellIs" dxfId="639" priority="32" operator="lessThan">
      <formula>-1.2</formula>
    </cfRule>
  </conditionalFormatting>
  <conditionalFormatting sqref="BR37">
    <cfRule type="containsText" dxfId="638" priority="36" operator="containsText" text="2">
      <formula>NOT(ISERROR(SEARCH("2",BR37)))</formula>
    </cfRule>
    <cfRule type="containsText" dxfId="637" priority="38" operator="containsText" text="1">
      <formula>NOT(ISERROR(SEARCH("1",BR37)))</formula>
    </cfRule>
  </conditionalFormatting>
  <conditionalFormatting sqref="BS4:BS28">
    <cfRule type="cellIs" dxfId="636" priority="30" operator="lessThan">
      <formula>-1.2</formula>
    </cfRule>
    <cfRule type="cellIs" dxfId="635" priority="31" operator="greaterThan">
      <formula>1.2</formula>
    </cfRule>
  </conditionalFormatting>
  <conditionalFormatting sqref="BW37">
    <cfRule type="containsText" dxfId="634" priority="28" operator="containsText" text="1%">
      <formula>NOT(ISERROR(SEARCH("1%",BW37)))</formula>
    </cfRule>
    <cfRule type="cellIs" dxfId="633" priority="29" operator="between">
      <formula>1</formula>
      <formula>2</formula>
    </cfRule>
  </conditionalFormatting>
  <conditionalFormatting sqref="BW36:BX36 BZ36">
    <cfRule type="cellIs" dxfId="632" priority="22" operator="greaterThan">
      <formula>0</formula>
    </cfRule>
  </conditionalFormatting>
  <conditionalFormatting sqref="BW37:BX37">
    <cfRule type="containsText" dxfId="631" priority="24" operator="containsText" text="2">
      <formula>NOT(ISERROR(SEARCH("2",BW37)))</formula>
    </cfRule>
    <cfRule type="containsText" dxfId="630" priority="26" operator="containsText" text="1">
      <formula>NOT(ISERROR(SEARCH("1",BW37)))</formula>
    </cfRule>
  </conditionalFormatting>
  <conditionalFormatting sqref="BY4:BY28">
    <cfRule type="cellIs" dxfId="629" priority="20" operator="greaterThan">
      <formula>1.2</formula>
    </cfRule>
  </conditionalFormatting>
  <conditionalFormatting sqref="BY4:BY29">
    <cfRule type="cellIs" dxfId="628" priority="19" operator="lessThan">
      <formula>-1.2</formula>
    </cfRule>
  </conditionalFormatting>
  <conditionalFormatting sqref="BZ37">
    <cfRule type="containsText" dxfId="627" priority="23" operator="containsText" text="2">
      <formula>NOT(ISERROR(SEARCH("2",BZ37)))</formula>
    </cfRule>
    <cfRule type="containsText" dxfId="626" priority="25" operator="containsText" text="1">
      <formula>NOT(ISERROR(SEARCH("1",BZ37)))</formula>
    </cfRule>
  </conditionalFormatting>
  <conditionalFormatting sqref="CA4:CA28">
    <cfRule type="cellIs" dxfId="625" priority="17" operator="lessThan">
      <formula>-1.2</formula>
    </cfRule>
    <cfRule type="cellIs" dxfId="624" priority="18" operator="greaterThan">
      <formula>1.2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7EFE0-EB6D-A540-B335-1A1294CF9446}">
  <dimension ref="A1:CA37"/>
  <sheetViews>
    <sheetView workbookViewId="0">
      <selection activeCell="O33" sqref="O33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67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0" si="0">C5-D5</f>
        <v>0</v>
      </c>
      <c r="F5" s="14"/>
      <c r="G5" s="5">
        <f t="shared" ref="G5:G20" si="1">C5-F5</f>
        <v>0</v>
      </c>
      <c r="I5" s="2">
        <v>2</v>
      </c>
      <c r="J5" s="1">
        <v>1</v>
      </c>
      <c r="K5" s="9"/>
      <c r="L5" s="11"/>
      <c r="M5" s="5">
        <f t="shared" ref="M5:M13" si="2">K5-L5</f>
        <v>0</v>
      </c>
      <c r="N5" s="14"/>
      <c r="O5" s="5">
        <f t="shared" ref="O5:O13" si="3">K5-N5</f>
        <v>0</v>
      </c>
      <c r="Q5" s="2">
        <v>2</v>
      </c>
      <c r="R5" s="1">
        <v>1</v>
      </c>
      <c r="S5" s="9"/>
      <c r="T5" s="11"/>
      <c r="U5" s="5">
        <f t="shared" ref="U5:U13" si="4">S5-T5</f>
        <v>0</v>
      </c>
      <c r="V5" s="14"/>
      <c r="W5" s="5">
        <f t="shared" ref="W5:W13" si="5">S5-V5</f>
        <v>0</v>
      </c>
      <c r="Y5" s="2">
        <v>2</v>
      </c>
      <c r="Z5" s="1">
        <v>1</v>
      </c>
      <c r="AA5" s="9"/>
      <c r="AB5" s="11"/>
      <c r="AC5" s="5">
        <f t="shared" ref="AC5:AC13" si="6">AA5-AB5</f>
        <v>0</v>
      </c>
      <c r="AD5" s="14"/>
      <c r="AE5" s="5">
        <f t="shared" ref="AE5:AE13" si="7">AA5-AD5</f>
        <v>0</v>
      </c>
      <c r="AG5" s="2">
        <v>2</v>
      </c>
      <c r="AH5" s="1">
        <v>1</v>
      </c>
      <c r="AI5" s="9"/>
      <c r="AJ5" s="11"/>
      <c r="AK5" s="5">
        <f t="shared" ref="AK5:AK13" si="8">AI5-AJ5</f>
        <v>0</v>
      </c>
      <c r="AL5" s="14"/>
      <c r="AM5" s="5">
        <f t="shared" ref="AM5:AM13" si="9">AI5-AL5</f>
        <v>0</v>
      </c>
      <c r="AO5" s="2">
        <v>2</v>
      </c>
      <c r="AP5" s="1">
        <v>1</v>
      </c>
      <c r="AQ5" s="9"/>
      <c r="AR5" s="11"/>
      <c r="AS5" s="5">
        <f t="shared" ref="AS5:AS13" si="10">AQ5-AR5</f>
        <v>0</v>
      </c>
      <c r="AT5" s="14"/>
      <c r="AU5" s="5">
        <f t="shared" ref="AU5:AU13" si="11">AQ5-AT5</f>
        <v>0</v>
      </c>
      <c r="AW5" s="2">
        <v>2</v>
      </c>
      <c r="AX5" s="1">
        <v>1</v>
      </c>
      <c r="AY5" s="9"/>
      <c r="AZ5" s="11"/>
      <c r="BA5" s="5">
        <f t="shared" ref="BA5:BA13" si="12">AY5-AZ5</f>
        <v>0</v>
      </c>
      <c r="BB5" s="14"/>
      <c r="BC5" s="5">
        <f t="shared" ref="BC5:BC13" si="13">AY5-BB5</f>
        <v>0</v>
      </c>
      <c r="BE5" s="2">
        <v>2</v>
      </c>
      <c r="BF5" s="1">
        <v>1</v>
      </c>
      <c r="BG5" s="9"/>
      <c r="BH5" s="11"/>
      <c r="BI5" s="5">
        <f t="shared" ref="BI5:BI13" si="14">BG5-BH5</f>
        <v>0</v>
      </c>
      <c r="BJ5" s="14"/>
      <c r="BK5" s="5">
        <f t="shared" ref="BK5:BK13" si="15">BG5-BJ5</f>
        <v>0</v>
      </c>
      <c r="BM5" s="2">
        <v>2</v>
      </c>
      <c r="BN5" s="1">
        <v>1</v>
      </c>
      <c r="BO5" s="9"/>
      <c r="BP5" s="11"/>
      <c r="BQ5" s="5">
        <f t="shared" ref="BQ5:BQ13" si="16">BO5-BP5</f>
        <v>0</v>
      </c>
      <c r="BR5" s="14"/>
      <c r="BS5" s="5">
        <f t="shared" ref="BS5:BS13" si="17">BO5-BR5</f>
        <v>0</v>
      </c>
      <c r="BU5" s="2">
        <v>2</v>
      </c>
      <c r="BV5" s="1">
        <v>1</v>
      </c>
      <c r="BW5" s="9"/>
      <c r="BX5" s="11"/>
      <c r="BY5" s="5">
        <f t="shared" ref="BY5:BY13" si="18">BW5-BX5</f>
        <v>0</v>
      </c>
      <c r="BZ5" s="14"/>
      <c r="CA5" s="5">
        <f t="shared" ref="CA5:CA1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149" t="s">
        <v>57</v>
      </c>
      <c r="B14" s="152"/>
      <c r="C14" s="9">
        <f>SUM(C4:C13)</f>
        <v>0</v>
      </c>
      <c r="D14" s="12">
        <f>SUM(D4:D13)</f>
        <v>0</v>
      </c>
      <c r="E14" s="5"/>
      <c r="F14" s="14">
        <f>SUM(F4:F13)</f>
        <v>0</v>
      </c>
      <c r="G14" s="5"/>
      <c r="I14" s="149" t="s">
        <v>57</v>
      </c>
      <c r="J14" s="152"/>
      <c r="K14" s="9">
        <f>SUM(K4:K13)</f>
        <v>0</v>
      </c>
      <c r="L14" s="12">
        <f>SUM(L4:L13)</f>
        <v>0</v>
      </c>
      <c r="M14" s="5"/>
      <c r="N14" s="14">
        <f>SUM(N4:N13)</f>
        <v>0</v>
      </c>
      <c r="O14" s="5"/>
      <c r="Q14" s="149" t="s">
        <v>57</v>
      </c>
      <c r="R14" s="152"/>
      <c r="S14" s="9">
        <f>SUM(S4:S13)</f>
        <v>0</v>
      </c>
      <c r="T14" s="12">
        <f>SUM(T4:T13)</f>
        <v>0</v>
      </c>
      <c r="U14" s="5"/>
      <c r="V14" s="14">
        <f>SUM(V4:V13)</f>
        <v>0</v>
      </c>
      <c r="W14" s="5"/>
      <c r="Y14" s="149" t="s">
        <v>57</v>
      </c>
      <c r="Z14" s="152"/>
      <c r="AA14" s="9">
        <f>SUM(AA4:AA13)</f>
        <v>0</v>
      </c>
      <c r="AB14" s="12">
        <f>SUM(AB4:AB13)</f>
        <v>0</v>
      </c>
      <c r="AC14" s="5"/>
      <c r="AD14" s="14">
        <f>SUM(AD4:AD13)</f>
        <v>0</v>
      </c>
      <c r="AE14" s="5"/>
      <c r="AG14" s="149" t="s">
        <v>57</v>
      </c>
      <c r="AH14" s="152"/>
      <c r="AI14" s="9">
        <f>SUM(AI4:AI13)</f>
        <v>0</v>
      </c>
      <c r="AJ14" s="12">
        <f>SUM(AJ4:AJ13)</f>
        <v>0</v>
      </c>
      <c r="AK14" s="5"/>
      <c r="AL14" s="14">
        <f>SUM(AL4:AL13)</f>
        <v>0</v>
      </c>
      <c r="AM14" s="5"/>
      <c r="AO14" s="149" t="s">
        <v>57</v>
      </c>
      <c r="AP14" s="152"/>
      <c r="AQ14" s="9">
        <f>SUM(AQ4:AQ13)</f>
        <v>0</v>
      </c>
      <c r="AR14" s="12">
        <f>SUM(AR4:AR13)</f>
        <v>0</v>
      </c>
      <c r="AS14" s="5"/>
      <c r="AT14" s="14">
        <f>SUM(AT4:AT13)</f>
        <v>0</v>
      </c>
      <c r="AU14" s="5"/>
      <c r="AW14" s="149" t="s">
        <v>57</v>
      </c>
      <c r="AX14" s="152"/>
      <c r="AY14" s="9">
        <f>SUM(AY4:AY13)</f>
        <v>0</v>
      </c>
      <c r="AZ14" s="12">
        <f>SUM(AZ4:AZ13)</f>
        <v>0</v>
      </c>
      <c r="BA14" s="5"/>
      <c r="BB14" s="14">
        <f>SUM(BB4:BB13)</f>
        <v>0</v>
      </c>
      <c r="BC14" s="5"/>
      <c r="BE14" s="149" t="s">
        <v>57</v>
      </c>
      <c r="BF14" s="152"/>
      <c r="BG14" s="9">
        <f>SUM(BG4:BG13)</f>
        <v>0</v>
      </c>
      <c r="BH14" s="12">
        <f>SUM(BH4:BH13)</f>
        <v>0</v>
      </c>
      <c r="BI14" s="5"/>
      <c r="BJ14" s="14">
        <f>SUM(BJ4:BJ13)</f>
        <v>0</v>
      </c>
      <c r="BK14" s="5"/>
      <c r="BM14" s="149" t="s">
        <v>57</v>
      </c>
      <c r="BN14" s="152"/>
      <c r="BO14" s="9">
        <f>SUM(BO4:BO13)</f>
        <v>0</v>
      </c>
      <c r="BP14" s="12">
        <f>SUM(BP4:BP13)</f>
        <v>0</v>
      </c>
      <c r="BQ14" s="5"/>
      <c r="BR14" s="14">
        <f>SUM(BR4:BR13)</f>
        <v>0</v>
      </c>
      <c r="BS14" s="5"/>
      <c r="BU14" s="149" t="s">
        <v>57</v>
      </c>
      <c r="BV14" s="152"/>
      <c r="BW14" s="9">
        <f>SUM(BW4:BW13)</f>
        <v>0</v>
      </c>
      <c r="BX14" s="12">
        <f>SUM(BX4:BX13)</f>
        <v>0</v>
      </c>
      <c r="BY14" s="5"/>
      <c r="BZ14" s="14">
        <f>SUM(BZ4:BZ13)</f>
        <v>0</v>
      </c>
      <c r="CA14" s="5"/>
    </row>
    <row r="15" spans="1:79" ht="19" x14ac:dyDescent="0.2">
      <c r="A15" s="149" t="s">
        <v>12</v>
      </c>
      <c r="B15" s="150"/>
      <c r="C15" s="150"/>
      <c r="D15" s="150"/>
      <c r="E15" s="150"/>
      <c r="F15" s="150"/>
      <c r="G15" s="151"/>
      <c r="I15" s="149" t="s">
        <v>12</v>
      </c>
      <c r="J15" s="150"/>
      <c r="K15" s="150"/>
      <c r="L15" s="150"/>
      <c r="M15" s="150"/>
      <c r="N15" s="150"/>
      <c r="O15" s="151"/>
      <c r="Q15" s="149" t="s">
        <v>12</v>
      </c>
      <c r="R15" s="150"/>
      <c r="S15" s="150"/>
      <c r="T15" s="150"/>
      <c r="U15" s="150"/>
      <c r="V15" s="150"/>
      <c r="W15" s="151"/>
      <c r="Y15" s="149" t="s">
        <v>12</v>
      </c>
      <c r="Z15" s="150"/>
      <c r="AA15" s="150"/>
      <c r="AB15" s="150"/>
      <c r="AC15" s="150"/>
      <c r="AD15" s="150"/>
      <c r="AE15" s="151"/>
      <c r="AG15" s="149" t="s">
        <v>12</v>
      </c>
      <c r="AH15" s="150"/>
      <c r="AI15" s="150"/>
      <c r="AJ15" s="150"/>
      <c r="AK15" s="150"/>
      <c r="AL15" s="150"/>
      <c r="AM15" s="151"/>
      <c r="AO15" s="149" t="s">
        <v>12</v>
      </c>
      <c r="AP15" s="150"/>
      <c r="AQ15" s="150"/>
      <c r="AR15" s="150"/>
      <c r="AS15" s="150"/>
      <c r="AT15" s="150"/>
      <c r="AU15" s="151"/>
      <c r="AW15" s="149" t="s">
        <v>12</v>
      </c>
      <c r="AX15" s="150"/>
      <c r="AY15" s="150"/>
      <c r="AZ15" s="150"/>
      <c r="BA15" s="150"/>
      <c r="BB15" s="150"/>
      <c r="BC15" s="151"/>
      <c r="BE15" s="149" t="s">
        <v>12</v>
      </c>
      <c r="BF15" s="150"/>
      <c r="BG15" s="150"/>
      <c r="BH15" s="150"/>
      <c r="BI15" s="150"/>
      <c r="BJ15" s="150"/>
      <c r="BK15" s="151"/>
      <c r="BM15" s="149" t="s">
        <v>12</v>
      </c>
      <c r="BN15" s="150"/>
      <c r="BO15" s="150"/>
      <c r="BP15" s="150"/>
      <c r="BQ15" s="150"/>
      <c r="BR15" s="150"/>
      <c r="BS15" s="151"/>
      <c r="BU15" s="149" t="s">
        <v>12</v>
      </c>
      <c r="BV15" s="150"/>
      <c r="BW15" s="150"/>
      <c r="BX15" s="150"/>
      <c r="BY15" s="150"/>
      <c r="BZ15" s="150"/>
      <c r="CA15" s="151"/>
    </row>
    <row r="16" spans="1:79" ht="19" x14ac:dyDescent="0.2">
      <c r="A16" s="2">
        <v>1</v>
      </c>
      <c r="B16" s="1">
        <v>2</v>
      </c>
      <c r="C16" s="9"/>
      <c r="D16" s="10"/>
      <c r="E16" s="5">
        <f t="shared" si="0"/>
        <v>0</v>
      </c>
      <c r="F16" s="14"/>
      <c r="G16" s="5">
        <f t="shared" si="1"/>
        <v>0</v>
      </c>
      <c r="I16" s="2">
        <v>1</v>
      </c>
      <c r="J16" s="1">
        <v>2</v>
      </c>
      <c r="K16" s="9"/>
      <c r="L16" s="10"/>
      <c r="M16" s="5">
        <f t="shared" ref="M16:M20" si="20">K16-L16</f>
        <v>0</v>
      </c>
      <c r="N16" s="14"/>
      <c r="O16" s="5">
        <f t="shared" ref="O16:O20" si="21">K16-N16</f>
        <v>0</v>
      </c>
      <c r="Q16" s="2">
        <v>1</v>
      </c>
      <c r="R16" s="1">
        <v>2</v>
      </c>
      <c r="S16" s="9"/>
      <c r="T16" s="10"/>
      <c r="U16" s="5">
        <f t="shared" ref="U16:U20" si="22">S16-T16</f>
        <v>0</v>
      </c>
      <c r="V16" s="14"/>
      <c r="W16" s="5">
        <f t="shared" ref="W16:W20" si="23">S16-V16</f>
        <v>0</v>
      </c>
      <c r="Y16" s="2">
        <v>1</v>
      </c>
      <c r="Z16" s="1">
        <v>2</v>
      </c>
      <c r="AA16" s="9"/>
      <c r="AB16" s="10"/>
      <c r="AC16" s="5">
        <f t="shared" ref="AC16:AC20" si="24">AA16-AB16</f>
        <v>0</v>
      </c>
      <c r="AD16" s="14"/>
      <c r="AE16" s="5">
        <f t="shared" ref="AE16:AE20" si="25">AA16-AD16</f>
        <v>0</v>
      </c>
      <c r="AG16" s="2">
        <v>1</v>
      </c>
      <c r="AH16" s="1">
        <v>2</v>
      </c>
      <c r="AI16" s="9"/>
      <c r="AJ16" s="10"/>
      <c r="AK16" s="5">
        <f t="shared" ref="AK16:AK20" si="26">AI16-AJ16</f>
        <v>0</v>
      </c>
      <c r="AL16" s="14"/>
      <c r="AM16" s="5">
        <f t="shared" ref="AM16:AM20" si="27">AI16-AL16</f>
        <v>0</v>
      </c>
      <c r="AO16" s="2">
        <v>1</v>
      </c>
      <c r="AP16" s="1">
        <v>2</v>
      </c>
      <c r="AQ16" s="9"/>
      <c r="AR16" s="10"/>
      <c r="AS16" s="5">
        <f t="shared" ref="AS16:AS20" si="28">AQ16-AR16</f>
        <v>0</v>
      </c>
      <c r="AT16" s="14"/>
      <c r="AU16" s="5">
        <f t="shared" ref="AU16:AU20" si="29">AQ16-AT16</f>
        <v>0</v>
      </c>
      <c r="AW16" s="2">
        <v>1</v>
      </c>
      <c r="AX16" s="1">
        <v>2</v>
      </c>
      <c r="AY16" s="9"/>
      <c r="AZ16" s="10"/>
      <c r="BA16" s="5">
        <f t="shared" ref="BA16:BA20" si="30">AY16-AZ16</f>
        <v>0</v>
      </c>
      <c r="BB16" s="14"/>
      <c r="BC16" s="5">
        <f t="shared" ref="BC16:BC20" si="31">AY16-BB16</f>
        <v>0</v>
      </c>
      <c r="BE16" s="2">
        <v>1</v>
      </c>
      <c r="BF16" s="1">
        <v>2</v>
      </c>
      <c r="BG16" s="9"/>
      <c r="BH16" s="10"/>
      <c r="BI16" s="5">
        <f t="shared" ref="BI16:BI20" si="32">BG16-BH16</f>
        <v>0</v>
      </c>
      <c r="BJ16" s="14"/>
      <c r="BK16" s="5">
        <f t="shared" ref="BK16:BK20" si="33">BG16-BJ16</f>
        <v>0</v>
      </c>
      <c r="BM16" s="2">
        <v>1</v>
      </c>
      <c r="BN16" s="1">
        <v>2</v>
      </c>
      <c r="BO16" s="9"/>
      <c r="BP16" s="10"/>
      <c r="BQ16" s="5">
        <f t="shared" ref="BQ16:BQ20" si="34">BO16-BP16</f>
        <v>0</v>
      </c>
      <c r="BR16" s="14"/>
      <c r="BS16" s="5">
        <f t="shared" ref="BS16:BS20" si="35">BO16-BR16</f>
        <v>0</v>
      </c>
      <c r="BU16" s="2">
        <v>1</v>
      </c>
      <c r="BV16" s="1">
        <v>2</v>
      </c>
      <c r="BW16" s="9"/>
      <c r="BX16" s="10"/>
      <c r="BY16" s="5">
        <f t="shared" ref="BY16:BY20" si="36">BW16-BX16</f>
        <v>0</v>
      </c>
      <c r="BZ16" s="14"/>
      <c r="CA16" s="5">
        <f t="shared" ref="CA16:CA20" si="37">BW16-BZ16</f>
        <v>0</v>
      </c>
    </row>
    <row r="17" spans="1:79" ht="19" x14ac:dyDescent="0.2">
      <c r="A17" s="2">
        <v>2</v>
      </c>
      <c r="B17" s="1">
        <v>2</v>
      </c>
      <c r="C17" s="9"/>
      <c r="D17" s="10"/>
      <c r="E17" s="5">
        <f t="shared" si="0"/>
        <v>0</v>
      </c>
      <c r="F17" s="14"/>
      <c r="G17" s="5">
        <f t="shared" si="1"/>
        <v>0</v>
      </c>
      <c r="I17" s="2">
        <v>2</v>
      </c>
      <c r="J17" s="1">
        <v>2</v>
      </c>
      <c r="K17" s="9"/>
      <c r="L17" s="10"/>
      <c r="M17" s="5">
        <f t="shared" si="20"/>
        <v>0</v>
      </c>
      <c r="N17" s="14"/>
      <c r="O17" s="5">
        <f t="shared" si="21"/>
        <v>0</v>
      </c>
      <c r="Q17" s="2">
        <v>2</v>
      </c>
      <c r="R17" s="1">
        <v>2</v>
      </c>
      <c r="S17" s="9"/>
      <c r="T17" s="10"/>
      <c r="U17" s="5">
        <f t="shared" si="22"/>
        <v>0</v>
      </c>
      <c r="V17" s="14"/>
      <c r="W17" s="5">
        <f t="shared" si="23"/>
        <v>0</v>
      </c>
      <c r="Y17" s="2">
        <v>2</v>
      </c>
      <c r="Z17" s="1">
        <v>2</v>
      </c>
      <c r="AA17" s="9"/>
      <c r="AB17" s="10"/>
      <c r="AC17" s="5">
        <f t="shared" si="24"/>
        <v>0</v>
      </c>
      <c r="AD17" s="14"/>
      <c r="AE17" s="5">
        <f t="shared" si="25"/>
        <v>0</v>
      </c>
      <c r="AG17" s="2">
        <v>2</v>
      </c>
      <c r="AH17" s="1">
        <v>2</v>
      </c>
      <c r="AI17" s="9"/>
      <c r="AJ17" s="10"/>
      <c r="AK17" s="5">
        <f t="shared" si="26"/>
        <v>0</v>
      </c>
      <c r="AL17" s="14"/>
      <c r="AM17" s="5">
        <f t="shared" si="27"/>
        <v>0</v>
      </c>
      <c r="AO17" s="2">
        <v>2</v>
      </c>
      <c r="AP17" s="1">
        <v>2</v>
      </c>
      <c r="AQ17" s="9"/>
      <c r="AR17" s="10"/>
      <c r="AS17" s="5">
        <f t="shared" si="28"/>
        <v>0</v>
      </c>
      <c r="AT17" s="14"/>
      <c r="AU17" s="5">
        <f t="shared" si="29"/>
        <v>0</v>
      </c>
      <c r="AW17" s="2">
        <v>2</v>
      </c>
      <c r="AX17" s="1">
        <v>2</v>
      </c>
      <c r="AY17" s="9"/>
      <c r="AZ17" s="10"/>
      <c r="BA17" s="5">
        <f t="shared" si="30"/>
        <v>0</v>
      </c>
      <c r="BB17" s="14"/>
      <c r="BC17" s="5">
        <f t="shared" si="31"/>
        <v>0</v>
      </c>
      <c r="BE17" s="2">
        <v>2</v>
      </c>
      <c r="BF17" s="1">
        <v>2</v>
      </c>
      <c r="BG17" s="9"/>
      <c r="BH17" s="10"/>
      <c r="BI17" s="5">
        <f t="shared" si="32"/>
        <v>0</v>
      </c>
      <c r="BJ17" s="14"/>
      <c r="BK17" s="5">
        <f t="shared" si="33"/>
        <v>0</v>
      </c>
      <c r="BM17" s="2">
        <v>2</v>
      </c>
      <c r="BN17" s="1">
        <v>2</v>
      </c>
      <c r="BO17" s="9"/>
      <c r="BP17" s="10"/>
      <c r="BQ17" s="5">
        <f t="shared" si="34"/>
        <v>0</v>
      </c>
      <c r="BR17" s="14"/>
      <c r="BS17" s="5">
        <f t="shared" si="35"/>
        <v>0</v>
      </c>
      <c r="BU17" s="2">
        <v>2</v>
      </c>
      <c r="BV17" s="1">
        <v>2</v>
      </c>
      <c r="BW17" s="9"/>
      <c r="BX17" s="10"/>
      <c r="BY17" s="5">
        <f t="shared" si="36"/>
        <v>0</v>
      </c>
      <c r="BZ17" s="14"/>
      <c r="CA17" s="5">
        <f t="shared" si="37"/>
        <v>0</v>
      </c>
    </row>
    <row r="18" spans="1:79" ht="19" x14ac:dyDescent="0.2">
      <c r="A18" s="2">
        <v>3</v>
      </c>
      <c r="B18" s="1">
        <v>2</v>
      </c>
      <c r="C18" s="9"/>
      <c r="D18" s="10"/>
      <c r="E18" s="5">
        <f t="shared" si="0"/>
        <v>0</v>
      </c>
      <c r="F18" s="14"/>
      <c r="G18" s="5">
        <f t="shared" si="1"/>
        <v>0</v>
      </c>
      <c r="I18" s="2">
        <v>3</v>
      </c>
      <c r="J18" s="1">
        <v>2</v>
      </c>
      <c r="K18" s="9"/>
      <c r="L18" s="10"/>
      <c r="M18" s="5">
        <f t="shared" si="20"/>
        <v>0</v>
      </c>
      <c r="N18" s="14"/>
      <c r="O18" s="5">
        <f t="shared" si="21"/>
        <v>0</v>
      </c>
      <c r="Q18" s="2">
        <v>3</v>
      </c>
      <c r="R18" s="1">
        <v>2</v>
      </c>
      <c r="S18" s="9"/>
      <c r="T18" s="10"/>
      <c r="U18" s="5">
        <f t="shared" si="22"/>
        <v>0</v>
      </c>
      <c r="V18" s="14"/>
      <c r="W18" s="5">
        <f t="shared" si="23"/>
        <v>0</v>
      </c>
      <c r="Y18" s="2">
        <v>3</v>
      </c>
      <c r="Z18" s="1">
        <v>2</v>
      </c>
      <c r="AA18" s="9"/>
      <c r="AB18" s="10"/>
      <c r="AC18" s="5">
        <f t="shared" si="24"/>
        <v>0</v>
      </c>
      <c r="AD18" s="14"/>
      <c r="AE18" s="5">
        <f t="shared" si="25"/>
        <v>0</v>
      </c>
      <c r="AG18" s="2">
        <v>3</v>
      </c>
      <c r="AH18" s="1">
        <v>2</v>
      </c>
      <c r="AI18" s="9"/>
      <c r="AJ18" s="10"/>
      <c r="AK18" s="5">
        <f t="shared" si="26"/>
        <v>0</v>
      </c>
      <c r="AL18" s="14"/>
      <c r="AM18" s="5">
        <f t="shared" si="27"/>
        <v>0</v>
      </c>
      <c r="AO18" s="2">
        <v>3</v>
      </c>
      <c r="AP18" s="1">
        <v>2</v>
      </c>
      <c r="AQ18" s="9"/>
      <c r="AR18" s="10"/>
      <c r="AS18" s="5">
        <f t="shared" si="28"/>
        <v>0</v>
      </c>
      <c r="AT18" s="14"/>
      <c r="AU18" s="5">
        <f t="shared" si="29"/>
        <v>0</v>
      </c>
      <c r="AW18" s="2">
        <v>3</v>
      </c>
      <c r="AX18" s="1">
        <v>2</v>
      </c>
      <c r="AY18" s="9"/>
      <c r="AZ18" s="10"/>
      <c r="BA18" s="5">
        <f t="shared" si="30"/>
        <v>0</v>
      </c>
      <c r="BB18" s="14"/>
      <c r="BC18" s="5">
        <f t="shared" si="31"/>
        <v>0</v>
      </c>
      <c r="BE18" s="2">
        <v>3</v>
      </c>
      <c r="BF18" s="1">
        <v>2</v>
      </c>
      <c r="BG18" s="9"/>
      <c r="BH18" s="10"/>
      <c r="BI18" s="5">
        <f t="shared" si="32"/>
        <v>0</v>
      </c>
      <c r="BJ18" s="14"/>
      <c r="BK18" s="5">
        <f t="shared" si="33"/>
        <v>0</v>
      </c>
      <c r="BM18" s="2">
        <v>3</v>
      </c>
      <c r="BN18" s="1">
        <v>2</v>
      </c>
      <c r="BO18" s="9"/>
      <c r="BP18" s="10"/>
      <c r="BQ18" s="5">
        <f t="shared" si="34"/>
        <v>0</v>
      </c>
      <c r="BR18" s="14"/>
      <c r="BS18" s="5">
        <f t="shared" si="35"/>
        <v>0</v>
      </c>
      <c r="BU18" s="2">
        <v>3</v>
      </c>
      <c r="BV18" s="1">
        <v>2</v>
      </c>
      <c r="BW18" s="9"/>
      <c r="BX18" s="10"/>
      <c r="BY18" s="5">
        <f t="shared" si="36"/>
        <v>0</v>
      </c>
      <c r="BZ18" s="14"/>
      <c r="CA18" s="5">
        <f t="shared" si="37"/>
        <v>0</v>
      </c>
    </row>
    <row r="19" spans="1:79" ht="19" x14ac:dyDescent="0.2">
      <c r="A19" s="2">
        <v>4</v>
      </c>
      <c r="B19" s="1">
        <v>2</v>
      </c>
      <c r="C19" s="9"/>
      <c r="D19" s="10"/>
      <c r="E19" s="5">
        <f t="shared" si="0"/>
        <v>0</v>
      </c>
      <c r="F19" s="14"/>
      <c r="G19" s="5">
        <f t="shared" si="1"/>
        <v>0</v>
      </c>
      <c r="I19" s="2">
        <v>4</v>
      </c>
      <c r="J19" s="1">
        <v>2</v>
      </c>
      <c r="K19" s="9"/>
      <c r="L19" s="10"/>
      <c r="M19" s="5">
        <f t="shared" si="20"/>
        <v>0</v>
      </c>
      <c r="N19" s="14"/>
      <c r="O19" s="5">
        <f t="shared" si="21"/>
        <v>0</v>
      </c>
      <c r="Q19" s="2">
        <v>4</v>
      </c>
      <c r="R19" s="1">
        <v>2</v>
      </c>
      <c r="S19" s="9"/>
      <c r="T19" s="10"/>
      <c r="U19" s="5">
        <f t="shared" si="22"/>
        <v>0</v>
      </c>
      <c r="V19" s="14"/>
      <c r="W19" s="5">
        <f t="shared" si="23"/>
        <v>0</v>
      </c>
      <c r="Y19" s="2">
        <v>4</v>
      </c>
      <c r="Z19" s="1">
        <v>2</v>
      </c>
      <c r="AA19" s="9"/>
      <c r="AB19" s="10"/>
      <c r="AC19" s="5">
        <f t="shared" si="24"/>
        <v>0</v>
      </c>
      <c r="AD19" s="14"/>
      <c r="AE19" s="5">
        <f t="shared" si="25"/>
        <v>0</v>
      </c>
      <c r="AG19" s="2">
        <v>4</v>
      </c>
      <c r="AH19" s="1">
        <v>2</v>
      </c>
      <c r="AI19" s="9"/>
      <c r="AJ19" s="10"/>
      <c r="AK19" s="5">
        <f t="shared" si="26"/>
        <v>0</v>
      </c>
      <c r="AL19" s="14"/>
      <c r="AM19" s="5">
        <f t="shared" si="27"/>
        <v>0</v>
      </c>
      <c r="AO19" s="2">
        <v>4</v>
      </c>
      <c r="AP19" s="1">
        <v>2</v>
      </c>
      <c r="AQ19" s="9"/>
      <c r="AR19" s="10"/>
      <c r="AS19" s="5">
        <f t="shared" si="28"/>
        <v>0</v>
      </c>
      <c r="AT19" s="14"/>
      <c r="AU19" s="5">
        <f t="shared" si="29"/>
        <v>0</v>
      </c>
      <c r="AW19" s="2">
        <v>4</v>
      </c>
      <c r="AX19" s="1">
        <v>2</v>
      </c>
      <c r="AY19" s="9"/>
      <c r="AZ19" s="10"/>
      <c r="BA19" s="5">
        <f t="shared" si="30"/>
        <v>0</v>
      </c>
      <c r="BB19" s="14"/>
      <c r="BC19" s="5">
        <f t="shared" si="31"/>
        <v>0</v>
      </c>
      <c r="BE19" s="2">
        <v>4</v>
      </c>
      <c r="BF19" s="1">
        <v>2</v>
      </c>
      <c r="BG19" s="9"/>
      <c r="BH19" s="10"/>
      <c r="BI19" s="5">
        <f t="shared" si="32"/>
        <v>0</v>
      </c>
      <c r="BJ19" s="14"/>
      <c r="BK19" s="5">
        <f t="shared" si="33"/>
        <v>0</v>
      </c>
      <c r="BM19" s="2">
        <v>4</v>
      </c>
      <c r="BN19" s="1">
        <v>2</v>
      </c>
      <c r="BO19" s="9"/>
      <c r="BP19" s="10"/>
      <c r="BQ19" s="5">
        <f t="shared" si="34"/>
        <v>0</v>
      </c>
      <c r="BR19" s="14"/>
      <c r="BS19" s="5">
        <f t="shared" si="35"/>
        <v>0</v>
      </c>
      <c r="BU19" s="2">
        <v>4</v>
      </c>
      <c r="BV19" s="1">
        <v>2</v>
      </c>
      <c r="BW19" s="9"/>
      <c r="BX19" s="10"/>
      <c r="BY19" s="5">
        <f t="shared" si="36"/>
        <v>0</v>
      </c>
      <c r="BZ19" s="14"/>
      <c r="CA19" s="5">
        <f t="shared" si="37"/>
        <v>0</v>
      </c>
    </row>
    <row r="20" spans="1:79" ht="19" x14ac:dyDescent="0.2">
      <c r="A20" s="2">
        <v>5</v>
      </c>
      <c r="B20" s="1">
        <v>2</v>
      </c>
      <c r="C20" s="9"/>
      <c r="D20" s="15"/>
      <c r="E20" s="5">
        <f t="shared" si="0"/>
        <v>0</v>
      </c>
      <c r="F20" s="14"/>
      <c r="G20" s="5">
        <f t="shared" si="1"/>
        <v>0</v>
      </c>
      <c r="I20" s="2">
        <v>5</v>
      </c>
      <c r="J20" s="1">
        <v>2</v>
      </c>
      <c r="K20" s="9"/>
      <c r="L20" s="15"/>
      <c r="M20" s="5">
        <f t="shared" si="20"/>
        <v>0</v>
      </c>
      <c r="N20" s="14"/>
      <c r="O20" s="5">
        <f t="shared" si="21"/>
        <v>0</v>
      </c>
      <c r="Q20" s="2">
        <v>5</v>
      </c>
      <c r="R20" s="1">
        <v>2</v>
      </c>
      <c r="S20" s="9"/>
      <c r="T20" s="15"/>
      <c r="U20" s="5">
        <f t="shared" si="22"/>
        <v>0</v>
      </c>
      <c r="V20" s="14"/>
      <c r="W20" s="5">
        <f t="shared" si="23"/>
        <v>0</v>
      </c>
      <c r="Y20" s="2">
        <v>5</v>
      </c>
      <c r="Z20" s="1">
        <v>2</v>
      </c>
      <c r="AA20" s="9"/>
      <c r="AB20" s="15"/>
      <c r="AC20" s="5">
        <f t="shared" si="24"/>
        <v>0</v>
      </c>
      <c r="AD20" s="14"/>
      <c r="AE20" s="5">
        <f t="shared" si="25"/>
        <v>0</v>
      </c>
      <c r="AG20" s="2">
        <v>5</v>
      </c>
      <c r="AH20" s="1">
        <v>2</v>
      </c>
      <c r="AI20" s="9"/>
      <c r="AJ20" s="15"/>
      <c r="AK20" s="5">
        <f t="shared" si="26"/>
        <v>0</v>
      </c>
      <c r="AL20" s="14"/>
      <c r="AM20" s="5">
        <f t="shared" si="27"/>
        <v>0</v>
      </c>
      <c r="AO20" s="2">
        <v>5</v>
      </c>
      <c r="AP20" s="1">
        <v>2</v>
      </c>
      <c r="AQ20" s="9"/>
      <c r="AR20" s="15"/>
      <c r="AS20" s="5">
        <f t="shared" si="28"/>
        <v>0</v>
      </c>
      <c r="AT20" s="14"/>
      <c r="AU20" s="5">
        <f t="shared" si="29"/>
        <v>0</v>
      </c>
      <c r="AW20" s="2">
        <v>5</v>
      </c>
      <c r="AX20" s="1">
        <v>2</v>
      </c>
      <c r="AY20" s="9"/>
      <c r="AZ20" s="15"/>
      <c r="BA20" s="5">
        <f t="shared" si="30"/>
        <v>0</v>
      </c>
      <c r="BB20" s="14"/>
      <c r="BC20" s="5">
        <f t="shared" si="31"/>
        <v>0</v>
      </c>
      <c r="BE20" s="2">
        <v>5</v>
      </c>
      <c r="BF20" s="1">
        <v>2</v>
      </c>
      <c r="BG20" s="9"/>
      <c r="BH20" s="15"/>
      <c r="BI20" s="5">
        <f t="shared" si="32"/>
        <v>0</v>
      </c>
      <c r="BJ20" s="14"/>
      <c r="BK20" s="5">
        <f t="shared" si="33"/>
        <v>0</v>
      </c>
      <c r="BM20" s="2">
        <v>5</v>
      </c>
      <c r="BN20" s="1">
        <v>2</v>
      </c>
      <c r="BO20" s="9"/>
      <c r="BP20" s="15"/>
      <c r="BQ20" s="5">
        <f t="shared" si="34"/>
        <v>0</v>
      </c>
      <c r="BR20" s="14"/>
      <c r="BS20" s="5">
        <f t="shared" si="35"/>
        <v>0</v>
      </c>
      <c r="BU20" s="2">
        <v>5</v>
      </c>
      <c r="BV20" s="1">
        <v>2</v>
      </c>
      <c r="BW20" s="9"/>
      <c r="BX20" s="15"/>
      <c r="BY20" s="5">
        <f t="shared" si="36"/>
        <v>0</v>
      </c>
      <c r="BZ20" s="14"/>
      <c r="CA20" s="5">
        <f t="shared" si="37"/>
        <v>0</v>
      </c>
    </row>
    <row r="21" spans="1:79" ht="19" x14ac:dyDescent="0.2">
      <c r="A21" s="149" t="s">
        <v>57</v>
      </c>
      <c r="B21" s="152"/>
      <c r="C21" s="9">
        <f>((SUM(C16:C20)*2)+C14)-C22</f>
        <v>0</v>
      </c>
      <c r="D21" s="12">
        <f>((SUM(D16:D20)*2)+D14)-D22</f>
        <v>0</v>
      </c>
      <c r="E21" s="5"/>
      <c r="F21" s="14">
        <f>((SUM(F16:F20)*2)+F14)-F22</f>
        <v>0</v>
      </c>
      <c r="G21" s="5"/>
      <c r="I21" s="149" t="s">
        <v>57</v>
      </c>
      <c r="J21" s="152"/>
      <c r="K21" s="9">
        <f>((SUM(K16:K20)*2)+K14)-K22</f>
        <v>0</v>
      </c>
      <c r="L21" s="12">
        <f>((SUM(L16:L20)*2)+L14)-L22</f>
        <v>0</v>
      </c>
      <c r="M21" s="5"/>
      <c r="N21" s="14">
        <f>((SUM(N16:N20)*2)+N14)-N22</f>
        <v>0</v>
      </c>
      <c r="O21" s="5"/>
      <c r="Q21" s="149" t="s">
        <v>57</v>
      </c>
      <c r="R21" s="152"/>
      <c r="S21" s="9">
        <f>((SUM(S16:S20)*2)+S14)-S22</f>
        <v>0</v>
      </c>
      <c r="T21" s="12">
        <f>((SUM(T16:T20)*2)+T14)-T22</f>
        <v>0</v>
      </c>
      <c r="U21" s="5"/>
      <c r="V21" s="14">
        <f>((SUM(V16:V20)*2)+V14)-V22</f>
        <v>0</v>
      </c>
      <c r="W21" s="5"/>
      <c r="Y21" s="149" t="s">
        <v>57</v>
      </c>
      <c r="Z21" s="152"/>
      <c r="AA21" s="9">
        <f>((SUM(AA16:AA20)*2)+AA14)-AA22</f>
        <v>0</v>
      </c>
      <c r="AB21" s="12">
        <f>((SUM(AB16:AB20)*2)+AB14)-AB22</f>
        <v>0</v>
      </c>
      <c r="AC21" s="5"/>
      <c r="AD21" s="14">
        <f>((SUM(AD16:AD20)*2)+AD14)-AD22</f>
        <v>0</v>
      </c>
      <c r="AE21" s="5"/>
      <c r="AG21" s="149" t="s">
        <v>57</v>
      </c>
      <c r="AH21" s="152"/>
      <c r="AI21" s="9">
        <f>((SUM(AI16:AI20)*2)+AI14)-AI22</f>
        <v>0</v>
      </c>
      <c r="AJ21" s="12">
        <f>((SUM(AJ16:AJ20)*2)+AJ14)-AJ22</f>
        <v>0</v>
      </c>
      <c r="AK21" s="5"/>
      <c r="AL21" s="14">
        <f>((SUM(AL16:AL20)*2)+AL14)-AL22</f>
        <v>0</v>
      </c>
      <c r="AM21" s="5"/>
      <c r="AO21" s="149" t="s">
        <v>57</v>
      </c>
      <c r="AP21" s="152"/>
      <c r="AQ21" s="9">
        <f>((SUM(AQ16:AQ20)*2)+AQ14)-AQ22</f>
        <v>0</v>
      </c>
      <c r="AR21" s="12">
        <f>((SUM(AR16:AR20)*2)+AR14)-AR22</f>
        <v>0</v>
      </c>
      <c r="AS21" s="5"/>
      <c r="AT21" s="14">
        <f>((SUM(AT16:AT20)*2)+AT14)-AT22</f>
        <v>0</v>
      </c>
      <c r="AU21" s="5"/>
      <c r="AW21" s="149" t="s">
        <v>57</v>
      </c>
      <c r="AX21" s="152"/>
      <c r="AY21" s="9">
        <f>((SUM(AY16:AY20)*2)+AY14)-AY22</f>
        <v>0</v>
      </c>
      <c r="AZ21" s="12">
        <f>((SUM(AZ16:AZ20)*2)+AZ14)-AZ22</f>
        <v>0</v>
      </c>
      <c r="BA21" s="5"/>
      <c r="BB21" s="14">
        <f>((SUM(BB16:BB20)*2)+BB14)-BB22</f>
        <v>0</v>
      </c>
      <c r="BC21" s="5"/>
      <c r="BE21" s="149" t="s">
        <v>57</v>
      </c>
      <c r="BF21" s="152"/>
      <c r="BG21" s="9">
        <f>((SUM(BG16:BG20)*2)+BG14)-BG22</f>
        <v>0</v>
      </c>
      <c r="BH21" s="12">
        <f>((SUM(BH16:BH20)*2)+BH14)-BH22</f>
        <v>0</v>
      </c>
      <c r="BI21" s="5"/>
      <c r="BJ21" s="14">
        <f>((SUM(BJ16:BJ20)*2)+BJ14)-BJ22</f>
        <v>0</v>
      </c>
      <c r="BK21" s="5"/>
      <c r="BM21" s="149" t="s">
        <v>57</v>
      </c>
      <c r="BN21" s="152"/>
      <c r="BO21" s="9">
        <f>((SUM(BO16:BO20)*2)+BO14)-BO22</f>
        <v>0</v>
      </c>
      <c r="BP21" s="12">
        <f>((SUM(BP16:BP20)*2)+BP14)-BP22</f>
        <v>0</v>
      </c>
      <c r="BQ21" s="5"/>
      <c r="BR21" s="14">
        <f>((SUM(BR16:BR20)*2)+BR14)-BR22</f>
        <v>0</v>
      </c>
      <c r="BS21" s="5"/>
      <c r="BU21" s="149" t="s">
        <v>57</v>
      </c>
      <c r="BV21" s="152"/>
      <c r="BW21" s="9">
        <f>((SUM(BW16:BW20)*2)+BW14)-BW22</f>
        <v>0</v>
      </c>
      <c r="BX21" s="12">
        <f>((SUM(BX16:BX20)*2)+BX14)-BX22</f>
        <v>0</v>
      </c>
      <c r="BY21" s="5"/>
      <c r="BZ21" s="14">
        <f>((SUM(BZ16:BZ20)*2)+BZ14)-BZ22</f>
        <v>0</v>
      </c>
      <c r="CA21" s="5"/>
    </row>
    <row r="22" spans="1:79" ht="19" x14ac:dyDescent="0.2">
      <c r="A22" s="149" t="s">
        <v>9</v>
      </c>
      <c r="B22" s="152"/>
      <c r="C22" s="6">
        <v>0</v>
      </c>
      <c r="D22" s="153">
        <f>C22</f>
        <v>0</v>
      </c>
      <c r="E22" s="154"/>
      <c r="F22" s="153">
        <f>C22</f>
        <v>0</v>
      </c>
      <c r="G22" s="154"/>
      <c r="I22" s="149" t="s">
        <v>9</v>
      </c>
      <c r="J22" s="152"/>
      <c r="K22" s="6">
        <v>0</v>
      </c>
      <c r="L22" s="153">
        <f>K22</f>
        <v>0</v>
      </c>
      <c r="M22" s="154"/>
      <c r="N22" s="153">
        <f>K22</f>
        <v>0</v>
      </c>
      <c r="O22" s="154"/>
      <c r="Q22" s="149" t="s">
        <v>9</v>
      </c>
      <c r="R22" s="152"/>
      <c r="S22" s="6">
        <v>0</v>
      </c>
      <c r="T22" s="153">
        <f>S22</f>
        <v>0</v>
      </c>
      <c r="U22" s="154"/>
      <c r="V22" s="153">
        <f>S22</f>
        <v>0</v>
      </c>
      <c r="W22" s="154"/>
      <c r="Y22" s="149" t="s">
        <v>9</v>
      </c>
      <c r="Z22" s="152"/>
      <c r="AA22" s="6">
        <v>0</v>
      </c>
      <c r="AB22" s="153">
        <f>AA22</f>
        <v>0</v>
      </c>
      <c r="AC22" s="154"/>
      <c r="AD22" s="153">
        <f>AA22</f>
        <v>0</v>
      </c>
      <c r="AE22" s="154"/>
      <c r="AG22" s="149" t="s">
        <v>9</v>
      </c>
      <c r="AH22" s="152"/>
      <c r="AI22" s="6">
        <v>0</v>
      </c>
      <c r="AJ22" s="153">
        <f>AI22</f>
        <v>0</v>
      </c>
      <c r="AK22" s="154"/>
      <c r="AL22" s="153">
        <f>AI22</f>
        <v>0</v>
      </c>
      <c r="AM22" s="154"/>
      <c r="AO22" s="149" t="s">
        <v>9</v>
      </c>
      <c r="AP22" s="152"/>
      <c r="AQ22" s="6">
        <v>0</v>
      </c>
      <c r="AR22" s="153">
        <f>AQ22</f>
        <v>0</v>
      </c>
      <c r="AS22" s="154"/>
      <c r="AT22" s="153">
        <f>AQ22</f>
        <v>0</v>
      </c>
      <c r="AU22" s="154"/>
      <c r="AW22" s="149" t="s">
        <v>9</v>
      </c>
      <c r="AX22" s="152"/>
      <c r="AY22" s="6">
        <v>0</v>
      </c>
      <c r="AZ22" s="153">
        <f>AY22</f>
        <v>0</v>
      </c>
      <c r="BA22" s="154"/>
      <c r="BB22" s="153">
        <f>AY22</f>
        <v>0</v>
      </c>
      <c r="BC22" s="154"/>
      <c r="BE22" s="149" t="s">
        <v>9</v>
      </c>
      <c r="BF22" s="152"/>
      <c r="BG22" s="6">
        <v>0</v>
      </c>
      <c r="BH22" s="153">
        <f>BG22</f>
        <v>0</v>
      </c>
      <c r="BI22" s="154"/>
      <c r="BJ22" s="153">
        <f>BG22</f>
        <v>0</v>
      </c>
      <c r="BK22" s="154"/>
      <c r="BM22" s="149" t="s">
        <v>9</v>
      </c>
      <c r="BN22" s="152"/>
      <c r="BO22" s="6">
        <v>0</v>
      </c>
      <c r="BP22" s="153">
        <f>BO22</f>
        <v>0</v>
      </c>
      <c r="BQ22" s="154"/>
      <c r="BR22" s="153">
        <f>BO22</f>
        <v>0</v>
      </c>
      <c r="BS22" s="154"/>
      <c r="BU22" s="149" t="s">
        <v>9</v>
      </c>
      <c r="BV22" s="152"/>
      <c r="BW22" s="6">
        <v>0</v>
      </c>
      <c r="BX22" s="153">
        <f>BW22</f>
        <v>0</v>
      </c>
      <c r="BY22" s="154"/>
      <c r="BZ22" s="153">
        <f>BW22</f>
        <v>0</v>
      </c>
      <c r="CA22" s="154"/>
    </row>
    <row r="23" spans="1:79" ht="19" x14ac:dyDescent="0.2">
      <c r="A23" s="149" t="s">
        <v>10</v>
      </c>
      <c r="B23" s="152"/>
      <c r="C23" s="4">
        <v>0</v>
      </c>
      <c r="D23" s="155">
        <f>C23</f>
        <v>0</v>
      </c>
      <c r="E23" s="156"/>
      <c r="F23" s="155">
        <f>C23</f>
        <v>0</v>
      </c>
      <c r="G23" s="156"/>
      <c r="I23" s="149" t="s">
        <v>10</v>
      </c>
      <c r="J23" s="152"/>
      <c r="K23" s="4">
        <v>0</v>
      </c>
      <c r="L23" s="155">
        <f>K23</f>
        <v>0</v>
      </c>
      <c r="M23" s="156"/>
      <c r="N23" s="155">
        <f>K23</f>
        <v>0</v>
      </c>
      <c r="O23" s="156"/>
      <c r="Q23" s="149" t="s">
        <v>10</v>
      </c>
      <c r="R23" s="152"/>
      <c r="S23" s="4">
        <v>0</v>
      </c>
      <c r="T23" s="155">
        <f>S23</f>
        <v>0</v>
      </c>
      <c r="U23" s="156"/>
      <c r="V23" s="155">
        <f>S23</f>
        <v>0</v>
      </c>
      <c r="W23" s="156"/>
      <c r="Y23" s="149" t="s">
        <v>10</v>
      </c>
      <c r="Z23" s="152"/>
      <c r="AA23" s="4">
        <v>0</v>
      </c>
      <c r="AB23" s="155">
        <f>AA23</f>
        <v>0</v>
      </c>
      <c r="AC23" s="156"/>
      <c r="AD23" s="155">
        <f>AA23</f>
        <v>0</v>
      </c>
      <c r="AE23" s="156"/>
      <c r="AG23" s="149" t="s">
        <v>10</v>
      </c>
      <c r="AH23" s="152"/>
      <c r="AI23" s="4">
        <v>0</v>
      </c>
      <c r="AJ23" s="155">
        <f>AI23</f>
        <v>0</v>
      </c>
      <c r="AK23" s="156"/>
      <c r="AL23" s="155">
        <f>AI23</f>
        <v>0</v>
      </c>
      <c r="AM23" s="156"/>
      <c r="AO23" s="149" t="s">
        <v>10</v>
      </c>
      <c r="AP23" s="152"/>
      <c r="AQ23" s="4">
        <v>0</v>
      </c>
      <c r="AR23" s="155">
        <f>AQ23</f>
        <v>0</v>
      </c>
      <c r="AS23" s="156"/>
      <c r="AT23" s="155">
        <f>AQ23</f>
        <v>0</v>
      </c>
      <c r="AU23" s="156"/>
      <c r="AW23" s="149" t="s">
        <v>10</v>
      </c>
      <c r="AX23" s="152"/>
      <c r="AY23" s="4">
        <v>0</v>
      </c>
      <c r="AZ23" s="155">
        <f>AY23</f>
        <v>0</v>
      </c>
      <c r="BA23" s="156"/>
      <c r="BB23" s="155">
        <f>AY23</f>
        <v>0</v>
      </c>
      <c r="BC23" s="156"/>
      <c r="BE23" s="149" t="s">
        <v>10</v>
      </c>
      <c r="BF23" s="152"/>
      <c r="BG23" s="4">
        <v>0</v>
      </c>
      <c r="BH23" s="155">
        <f>BG23</f>
        <v>0</v>
      </c>
      <c r="BI23" s="156"/>
      <c r="BJ23" s="155">
        <f>BG23</f>
        <v>0</v>
      </c>
      <c r="BK23" s="156"/>
      <c r="BM23" s="149" t="s">
        <v>10</v>
      </c>
      <c r="BN23" s="152"/>
      <c r="BO23" s="4">
        <v>0</v>
      </c>
      <c r="BP23" s="155">
        <f>BO23</f>
        <v>0</v>
      </c>
      <c r="BQ23" s="156"/>
      <c r="BR23" s="155">
        <f>BO23</f>
        <v>0</v>
      </c>
      <c r="BS23" s="156"/>
      <c r="BU23" s="149" t="s">
        <v>10</v>
      </c>
      <c r="BV23" s="152"/>
      <c r="BW23" s="4">
        <v>0</v>
      </c>
      <c r="BX23" s="155">
        <f>BW23</f>
        <v>0</v>
      </c>
      <c r="BY23" s="156"/>
      <c r="BZ23" s="155">
        <f>BW23</f>
        <v>0</v>
      </c>
      <c r="CA23" s="156"/>
    </row>
    <row r="24" spans="1:79" s="8" customFormat="1" ht="23" thickBot="1" x14ac:dyDescent="0.35">
      <c r="A24" s="133" t="s">
        <v>11</v>
      </c>
      <c r="B24" s="135"/>
      <c r="C24" s="7">
        <f>(C21/200)-C23</f>
        <v>0</v>
      </c>
      <c r="D24" s="159">
        <f>(D21/200)-D23</f>
        <v>0</v>
      </c>
      <c r="E24" s="160"/>
      <c r="F24" s="157">
        <f>(F21/200)-F23</f>
        <v>0</v>
      </c>
      <c r="G24" s="158"/>
      <c r="I24" s="133" t="s">
        <v>11</v>
      </c>
      <c r="J24" s="135"/>
      <c r="K24" s="7">
        <f>(K21/200)-K23</f>
        <v>0</v>
      </c>
      <c r="L24" s="159">
        <f>(L21/200)-L23</f>
        <v>0</v>
      </c>
      <c r="M24" s="160"/>
      <c r="N24" s="157">
        <f>(N21/200)-N23</f>
        <v>0</v>
      </c>
      <c r="O24" s="158"/>
      <c r="Q24" s="133" t="s">
        <v>11</v>
      </c>
      <c r="R24" s="135"/>
      <c r="S24" s="7">
        <f>(S21/200)-S23</f>
        <v>0</v>
      </c>
      <c r="T24" s="159">
        <f>(T21/200)-T23</f>
        <v>0</v>
      </c>
      <c r="U24" s="160"/>
      <c r="V24" s="157">
        <f>(V21/200)-V23</f>
        <v>0</v>
      </c>
      <c r="W24" s="158"/>
      <c r="Y24" s="133" t="s">
        <v>11</v>
      </c>
      <c r="Z24" s="135"/>
      <c r="AA24" s="7">
        <f>(AA21/200)-AA23</f>
        <v>0</v>
      </c>
      <c r="AB24" s="159">
        <f>(AB21/200)-AB23</f>
        <v>0</v>
      </c>
      <c r="AC24" s="160"/>
      <c r="AD24" s="157">
        <f>(AD21/200)-AD23</f>
        <v>0</v>
      </c>
      <c r="AE24" s="158"/>
      <c r="AG24" s="133" t="s">
        <v>11</v>
      </c>
      <c r="AH24" s="135"/>
      <c r="AI24" s="7">
        <f>(AI21/200)-AI23</f>
        <v>0</v>
      </c>
      <c r="AJ24" s="159">
        <f>(AJ21/200)-AJ23</f>
        <v>0</v>
      </c>
      <c r="AK24" s="160"/>
      <c r="AL24" s="157">
        <f>(AL21/200)-AL23</f>
        <v>0</v>
      </c>
      <c r="AM24" s="158"/>
      <c r="AO24" s="133" t="s">
        <v>11</v>
      </c>
      <c r="AP24" s="135"/>
      <c r="AQ24" s="7">
        <f>(AQ21/200)-AQ23</f>
        <v>0</v>
      </c>
      <c r="AR24" s="159">
        <f>(AR21/200)-AR23</f>
        <v>0</v>
      </c>
      <c r="AS24" s="160"/>
      <c r="AT24" s="157">
        <f>(AT21/200)-AT23</f>
        <v>0</v>
      </c>
      <c r="AU24" s="158"/>
      <c r="AW24" s="133" t="s">
        <v>11</v>
      </c>
      <c r="AX24" s="135"/>
      <c r="AY24" s="7">
        <f>(AY21/200)-AY23</f>
        <v>0</v>
      </c>
      <c r="AZ24" s="159">
        <f>(AZ21/200)-AZ23</f>
        <v>0</v>
      </c>
      <c r="BA24" s="160"/>
      <c r="BB24" s="157">
        <f>(BB21/200)-BB23</f>
        <v>0</v>
      </c>
      <c r="BC24" s="158"/>
      <c r="BE24" s="133" t="s">
        <v>11</v>
      </c>
      <c r="BF24" s="135"/>
      <c r="BG24" s="7">
        <f>(BG21/200)-BG23</f>
        <v>0</v>
      </c>
      <c r="BH24" s="159">
        <f>(BH21/200)-BH23</f>
        <v>0</v>
      </c>
      <c r="BI24" s="160"/>
      <c r="BJ24" s="157">
        <f>(BJ21/200)-BJ23</f>
        <v>0</v>
      </c>
      <c r="BK24" s="158"/>
      <c r="BM24" s="133" t="s">
        <v>11</v>
      </c>
      <c r="BN24" s="135"/>
      <c r="BO24" s="7">
        <f>(BO21/200)-BO23</f>
        <v>0</v>
      </c>
      <c r="BP24" s="159">
        <f>(BP21/200)-BP23</f>
        <v>0</v>
      </c>
      <c r="BQ24" s="160"/>
      <c r="BR24" s="157">
        <f>(BR21/200)-BR23</f>
        <v>0</v>
      </c>
      <c r="BS24" s="158"/>
      <c r="BU24" s="133" t="s">
        <v>11</v>
      </c>
      <c r="BV24" s="135"/>
      <c r="BW24" s="7">
        <f>(BW21/200)-BW23</f>
        <v>0</v>
      </c>
      <c r="BX24" s="159">
        <f>(BX21/200)-BX23</f>
        <v>0</v>
      </c>
      <c r="BY24" s="160"/>
      <c r="BZ24" s="157">
        <f>(BZ21/200)-BZ23</f>
        <v>0</v>
      </c>
      <c r="CA24" s="158"/>
    </row>
    <row r="25" spans="1:79" ht="17" thickBot="1" x14ac:dyDescent="0.25"/>
    <row r="26" spans="1:79" s="20" customFormat="1" ht="19" x14ac:dyDescent="0.25">
      <c r="C26" s="91" t="str">
        <f>C2</f>
        <v>JUGE 1</v>
      </c>
      <c r="D26" s="92"/>
      <c r="E26" s="93"/>
      <c r="F26" s="94" t="str">
        <f>D2</f>
        <v>JUGE 2</v>
      </c>
      <c r="G26" s="95"/>
      <c r="H26" s="96"/>
      <c r="I26" s="97" t="str">
        <f>F2</f>
        <v>JUGE 3</v>
      </c>
      <c r="J26" s="98"/>
      <c r="K26" s="99"/>
      <c r="L26" s="122" t="s">
        <v>52</v>
      </c>
      <c r="M26" s="123"/>
    </row>
    <row r="27" spans="1:79" s="16" customFormat="1" ht="20" x14ac:dyDescent="0.2">
      <c r="A27" s="162" t="s">
        <v>14</v>
      </c>
      <c r="B27" s="104"/>
      <c r="C27" s="18" t="s">
        <v>25</v>
      </c>
      <c r="D27" s="17" t="s">
        <v>5</v>
      </c>
      <c r="E27" s="19" t="s">
        <v>13</v>
      </c>
      <c r="F27" s="18" t="s">
        <v>25</v>
      </c>
      <c r="G27" s="17" t="s">
        <v>5</v>
      </c>
      <c r="H27" s="19" t="s">
        <v>13</v>
      </c>
      <c r="I27" s="18" t="s">
        <v>25</v>
      </c>
      <c r="J27" s="17" t="s">
        <v>5</v>
      </c>
      <c r="K27" s="19" t="s">
        <v>13</v>
      </c>
      <c r="L27" s="48" t="s">
        <v>5</v>
      </c>
      <c r="M27" s="45" t="s">
        <v>13</v>
      </c>
    </row>
    <row r="28" spans="1:79" ht="19" x14ac:dyDescent="0.25">
      <c r="A28" s="161" t="str">
        <f>A2</f>
        <v>CHEVAL N1</v>
      </c>
      <c r="B28" s="88"/>
      <c r="C28" s="21">
        <f>C21</f>
        <v>0</v>
      </c>
      <c r="D28" s="23">
        <f>C24</f>
        <v>0</v>
      </c>
      <c r="E28" s="49">
        <f>RANK(D28,D$28:D$37)</f>
        <v>1</v>
      </c>
      <c r="F28" s="21">
        <f>D21</f>
        <v>0</v>
      </c>
      <c r="G28" s="23">
        <f>D24</f>
        <v>0</v>
      </c>
      <c r="H28" s="49">
        <f>RANK(G28,G$28:G$37)</f>
        <v>1</v>
      </c>
      <c r="I28" s="21">
        <f>F21</f>
        <v>0</v>
      </c>
      <c r="J28" s="23">
        <f>F24</f>
        <v>0</v>
      </c>
      <c r="K28" s="49">
        <f>RANK(J28,J$28:J$37)</f>
        <v>1</v>
      </c>
      <c r="L28" s="46">
        <f>(D28+G28)/2</f>
        <v>0</v>
      </c>
      <c r="M28" s="49">
        <f>RANK(L28,L$28:L$37)</f>
        <v>1</v>
      </c>
    </row>
    <row r="29" spans="1:79" ht="19" x14ac:dyDescent="0.25">
      <c r="A29" s="161" t="str">
        <f>I2</f>
        <v>CHEVAL N2</v>
      </c>
      <c r="B29" s="88"/>
      <c r="C29" s="21">
        <f>K21</f>
        <v>0</v>
      </c>
      <c r="D29" s="23">
        <f>K24</f>
        <v>0</v>
      </c>
      <c r="E29" s="49">
        <f t="shared" ref="E29:E37" si="38">RANK(D29,D$28:D$37)</f>
        <v>1</v>
      </c>
      <c r="F29" s="21">
        <f>L21</f>
        <v>0</v>
      </c>
      <c r="G29" s="23">
        <f>L24</f>
        <v>0</v>
      </c>
      <c r="H29" s="49">
        <f t="shared" ref="H29:H37" si="39">RANK(G29,G$28:G$37)</f>
        <v>1</v>
      </c>
      <c r="I29" s="21">
        <f>N21</f>
        <v>0</v>
      </c>
      <c r="J29" s="23">
        <f>N24</f>
        <v>0</v>
      </c>
      <c r="K29" s="49">
        <f t="shared" ref="K29:M37" si="40">RANK(J29,J$28:J$37)</f>
        <v>1</v>
      </c>
      <c r="L29" s="46">
        <f t="shared" ref="L29:L37" si="41">(D29+G29)/2</f>
        <v>0</v>
      </c>
      <c r="M29" s="49">
        <f t="shared" si="40"/>
        <v>1</v>
      </c>
    </row>
    <row r="30" spans="1:79" ht="19" x14ac:dyDescent="0.25">
      <c r="A30" s="161" t="str">
        <f>Q2</f>
        <v>CHEVAL N3</v>
      </c>
      <c r="B30" s="88"/>
      <c r="C30" s="21">
        <f>S21</f>
        <v>0</v>
      </c>
      <c r="D30" s="23">
        <f>S24</f>
        <v>0</v>
      </c>
      <c r="E30" s="49">
        <f t="shared" si="38"/>
        <v>1</v>
      </c>
      <c r="F30" s="21">
        <f>T21</f>
        <v>0</v>
      </c>
      <c r="G30" s="23">
        <f>T24</f>
        <v>0</v>
      </c>
      <c r="H30" s="49">
        <f t="shared" si="39"/>
        <v>1</v>
      </c>
      <c r="I30" s="21">
        <f>V21</f>
        <v>0</v>
      </c>
      <c r="J30" s="23">
        <f>V24</f>
        <v>0</v>
      </c>
      <c r="K30" s="49">
        <f t="shared" si="40"/>
        <v>1</v>
      </c>
      <c r="L30" s="46">
        <f t="shared" si="41"/>
        <v>0</v>
      </c>
      <c r="M30" s="49">
        <f t="shared" si="40"/>
        <v>1</v>
      </c>
    </row>
    <row r="31" spans="1:79" ht="19" x14ac:dyDescent="0.25">
      <c r="A31" s="161" t="str">
        <f>Y2</f>
        <v>CHEVAL N4</v>
      </c>
      <c r="B31" s="88"/>
      <c r="C31" s="21">
        <f>AA21</f>
        <v>0</v>
      </c>
      <c r="D31" s="23">
        <f>AA24</f>
        <v>0</v>
      </c>
      <c r="E31" s="49">
        <f t="shared" si="38"/>
        <v>1</v>
      </c>
      <c r="F31" s="21">
        <f>AB21</f>
        <v>0</v>
      </c>
      <c r="G31" s="23">
        <f>AB24</f>
        <v>0</v>
      </c>
      <c r="H31" s="49">
        <f t="shared" si="39"/>
        <v>1</v>
      </c>
      <c r="I31" s="21">
        <f>AD21</f>
        <v>0</v>
      </c>
      <c r="J31" s="23">
        <f>AD24</f>
        <v>0</v>
      </c>
      <c r="K31" s="49">
        <f t="shared" si="40"/>
        <v>1</v>
      </c>
      <c r="L31" s="46">
        <f t="shared" si="41"/>
        <v>0</v>
      </c>
      <c r="M31" s="49">
        <f t="shared" si="40"/>
        <v>1</v>
      </c>
    </row>
    <row r="32" spans="1:79" ht="19" x14ac:dyDescent="0.25">
      <c r="A32" s="161" t="str">
        <f>AG2</f>
        <v>CHEVAL N5</v>
      </c>
      <c r="B32" s="88"/>
      <c r="C32" s="21">
        <f>AI21</f>
        <v>0</v>
      </c>
      <c r="D32" s="23">
        <f>AI24</f>
        <v>0</v>
      </c>
      <c r="E32" s="49">
        <f t="shared" si="38"/>
        <v>1</v>
      </c>
      <c r="F32" s="21">
        <f>AJ21</f>
        <v>0</v>
      </c>
      <c r="G32" s="23">
        <f>AJ24</f>
        <v>0</v>
      </c>
      <c r="H32" s="49">
        <f t="shared" si="39"/>
        <v>1</v>
      </c>
      <c r="I32" s="21">
        <f>AL21</f>
        <v>0</v>
      </c>
      <c r="J32" s="23">
        <f>AL24</f>
        <v>0</v>
      </c>
      <c r="K32" s="49">
        <f t="shared" si="40"/>
        <v>1</v>
      </c>
      <c r="L32" s="46">
        <f t="shared" si="41"/>
        <v>0</v>
      </c>
      <c r="M32" s="49">
        <f t="shared" si="40"/>
        <v>1</v>
      </c>
    </row>
    <row r="33" spans="1:13" ht="19" x14ac:dyDescent="0.25">
      <c r="A33" s="161" t="str">
        <f>AO2</f>
        <v>CHEVAL N6</v>
      </c>
      <c r="B33" s="88"/>
      <c r="C33" s="21">
        <f>AQ21</f>
        <v>0</v>
      </c>
      <c r="D33" s="23">
        <f>AQ24</f>
        <v>0</v>
      </c>
      <c r="E33" s="49">
        <f t="shared" si="38"/>
        <v>1</v>
      </c>
      <c r="F33" s="21">
        <f>AR21</f>
        <v>0</v>
      </c>
      <c r="G33" s="23">
        <f>AR24</f>
        <v>0</v>
      </c>
      <c r="H33" s="49">
        <f t="shared" si="39"/>
        <v>1</v>
      </c>
      <c r="I33" s="21">
        <f>AT21</f>
        <v>0</v>
      </c>
      <c r="J33" s="23">
        <f>AT24</f>
        <v>0</v>
      </c>
      <c r="K33" s="49">
        <f t="shared" si="40"/>
        <v>1</v>
      </c>
      <c r="L33" s="46">
        <f t="shared" si="41"/>
        <v>0</v>
      </c>
      <c r="M33" s="49">
        <f t="shared" si="40"/>
        <v>1</v>
      </c>
    </row>
    <row r="34" spans="1:13" ht="19" x14ac:dyDescent="0.25">
      <c r="A34" s="161" t="str">
        <f>AW2</f>
        <v>CHEVAL N7</v>
      </c>
      <c r="B34" s="88"/>
      <c r="C34" s="21">
        <f>AY21</f>
        <v>0</v>
      </c>
      <c r="D34" s="23">
        <f>AY24</f>
        <v>0</v>
      </c>
      <c r="E34" s="49">
        <f t="shared" si="38"/>
        <v>1</v>
      </c>
      <c r="F34" s="21">
        <f>AZ21</f>
        <v>0</v>
      </c>
      <c r="G34" s="23">
        <f>AZ24</f>
        <v>0</v>
      </c>
      <c r="H34" s="49">
        <f t="shared" si="39"/>
        <v>1</v>
      </c>
      <c r="I34" s="21">
        <f>BB21</f>
        <v>0</v>
      </c>
      <c r="J34" s="23">
        <f>BB24</f>
        <v>0</v>
      </c>
      <c r="K34" s="49">
        <f t="shared" si="40"/>
        <v>1</v>
      </c>
      <c r="L34" s="46">
        <f t="shared" si="41"/>
        <v>0</v>
      </c>
      <c r="M34" s="49">
        <f t="shared" si="40"/>
        <v>1</v>
      </c>
    </row>
    <row r="35" spans="1:13" ht="19" x14ac:dyDescent="0.25">
      <c r="A35" s="161" t="str">
        <f>BE2</f>
        <v>CHEVAL N8</v>
      </c>
      <c r="B35" s="88"/>
      <c r="C35" s="21">
        <f>BG21</f>
        <v>0</v>
      </c>
      <c r="D35" s="23">
        <f>BG24</f>
        <v>0</v>
      </c>
      <c r="E35" s="49">
        <f t="shared" si="38"/>
        <v>1</v>
      </c>
      <c r="F35" s="21">
        <f>BH21</f>
        <v>0</v>
      </c>
      <c r="G35" s="23">
        <f>BH24</f>
        <v>0</v>
      </c>
      <c r="H35" s="49">
        <f t="shared" si="39"/>
        <v>1</v>
      </c>
      <c r="I35" s="21">
        <f>BJ21</f>
        <v>0</v>
      </c>
      <c r="J35" s="23">
        <f>BJ24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BM2</f>
        <v>CHEVAL N9</v>
      </c>
      <c r="B36" s="88"/>
      <c r="C36" s="21">
        <f>BO21</f>
        <v>0</v>
      </c>
      <c r="D36" s="23">
        <f>BO24</f>
        <v>0</v>
      </c>
      <c r="E36" s="49">
        <f t="shared" si="38"/>
        <v>1</v>
      </c>
      <c r="F36" s="21">
        <f>BP21</f>
        <v>0</v>
      </c>
      <c r="G36" s="23">
        <f>BP24</f>
        <v>0</v>
      </c>
      <c r="H36" s="49">
        <f t="shared" si="39"/>
        <v>1</v>
      </c>
      <c r="I36" s="21">
        <f>BR21</f>
        <v>0</v>
      </c>
      <c r="J36" s="23">
        <f>BR24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20" thickBot="1" x14ac:dyDescent="0.3">
      <c r="A37" s="161" t="str">
        <f>BU2</f>
        <v>CHEVAL N10</v>
      </c>
      <c r="B37" s="88"/>
      <c r="C37" s="22">
        <f>BW21</f>
        <v>0</v>
      </c>
      <c r="D37" s="24">
        <f>BW24</f>
        <v>0</v>
      </c>
      <c r="E37" s="50">
        <f t="shared" si="38"/>
        <v>1</v>
      </c>
      <c r="F37" s="22">
        <f>BX21</f>
        <v>0</v>
      </c>
      <c r="G37" s="24">
        <f>BX24</f>
        <v>0</v>
      </c>
      <c r="H37" s="50">
        <f t="shared" si="39"/>
        <v>1</v>
      </c>
      <c r="I37" s="22">
        <f>BZ21</f>
        <v>0</v>
      </c>
      <c r="J37" s="24">
        <f>BZ24</f>
        <v>0</v>
      </c>
      <c r="K37" s="50">
        <f t="shared" si="40"/>
        <v>1</v>
      </c>
      <c r="L37" s="47">
        <f t="shared" si="41"/>
        <v>0</v>
      </c>
      <c r="M37" s="50">
        <f t="shared" si="40"/>
        <v>1</v>
      </c>
    </row>
  </sheetData>
  <mergeCells count="176">
    <mergeCell ref="A33:B33"/>
    <mergeCell ref="A34:B34"/>
    <mergeCell ref="A35:B35"/>
    <mergeCell ref="A36:B36"/>
    <mergeCell ref="A37:B37"/>
    <mergeCell ref="L26:M26"/>
    <mergeCell ref="A27:B27"/>
    <mergeCell ref="A28:B28"/>
    <mergeCell ref="A29:B29"/>
    <mergeCell ref="A30:B30"/>
    <mergeCell ref="A31:B31"/>
    <mergeCell ref="A32:B32"/>
    <mergeCell ref="BP24:BQ24"/>
    <mergeCell ref="BR24:BS24"/>
    <mergeCell ref="BU24:BV24"/>
    <mergeCell ref="BX24:BY24"/>
    <mergeCell ref="BZ24:CA24"/>
    <mergeCell ref="C26:E26"/>
    <mergeCell ref="F26:H26"/>
    <mergeCell ref="I26:K26"/>
    <mergeCell ref="AZ24:BA24"/>
    <mergeCell ref="BB24:BC24"/>
    <mergeCell ref="BE24:BF24"/>
    <mergeCell ref="BH24:BI24"/>
    <mergeCell ref="BJ24:BK24"/>
    <mergeCell ref="BM24:BN24"/>
    <mergeCell ref="AJ24:AK24"/>
    <mergeCell ref="AL24:AM24"/>
    <mergeCell ref="AO24:AP24"/>
    <mergeCell ref="AR24:AS24"/>
    <mergeCell ref="AT24:AU24"/>
    <mergeCell ref="AW24:AX24"/>
    <mergeCell ref="T24:U24"/>
    <mergeCell ref="V24:W24"/>
    <mergeCell ref="Y24:Z24"/>
    <mergeCell ref="AB24:AC24"/>
    <mergeCell ref="AD24:AE24"/>
    <mergeCell ref="AG24:AH24"/>
    <mergeCell ref="BU23:BV23"/>
    <mergeCell ref="BX23:BY23"/>
    <mergeCell ref="BZ23:CA23"/>
    <mergeCell ref="A24:B24"/>
    <mergeCell ref="D24:E24"/>
    <mergeCell ref="F24:G24"/>
    <mergeCell ref="I24:J24"/>
    <mergeCell ref="L24:M24"/>
    <mergeCell ref="N24:O24"/>
    <mergeCell ref="Q24:R24"/>
    <mergeCell ref="BE23:BF23"/>
    <mergeCell ref="BH23:BI23"/>
    <mergeCell ref="BJ23:BK23"/>
    <mergeCell ref="BM23:BN23"/>
    <mergeCell ref="BP23:BQ23"/>
    <mergeCell ref="BR23:BS23"/>
    <mergeCell ref="AO23:AP23"/>
    <mergeCell ref="AR23:AS23"/>
    <mergeCell ref="AT23:AU23"/>
    <mergeCell ref="AW23:AX23"/>
    <mergeCell ref="AZ23:BA23"/>
    <mergeCell ref="BB23:BC23"/>
    <mergeCell ref="Y23:Z23"/>
    <mergeCell ref="AB23:AC23"/>
    <mergeCell ref="AD23:AE23"/>
    <mergeCell ref="AG23:AH23"/>
    <mergeCell ref="AJ23:AK23"/>
    <mergeCell ref="AL23:AM23"/>
    <mergeCell ref="BZ22:CA22"/>
    <mergeCell ref="A23:B23"/>
    <mergeCell ref="D23:E23"/>
    <mergeCell ref="F23:G23"/>
    <mergeCell ref="I23:J23"/>
    <mergeCell ref="L23:M23"/>
    <mergeCell ref="N23:O23"/>
    <mergeCell ref="Q23:R23"/>
    <mergeCell ref="T23:U23"/>
    <mergeCell ref="V23:W23"/>
    <mergeCell ref="BJ22:BK22"/>
    <mergeCell ref="BM22:BN22"/>
    <mergeCell ref="BP22:BQ22"/>
    <mergeCell ref="BR22:BS22"/>
    <mergeCell ref="BU22:BV22"/>
    <mergeCell ref="BX22:BY22"/>
    <mergeCell ref="AT22:AU22"/>
    <mergeCell ref="AW22:AX22"/>
    <mergeCell ref="AW21:AX21"/>
    <mergeCell ref="BE21:BF21"/>
    <mergeCell ref="AZ22:BA22"/>
    <mergeCell ref="BB22:BC22"/>
    <mergeCell ref="BE22:BF22"/>
    <mergeCell ref="BH22:BI22"/>
    <mergeCell ref="AD22:AE22"/>
    <mergeCell ref="AG22:AH22"/>
    <mergeCell ref="AJ22:AK22"/>
    <mergeCell ref="AL22:AM22"/>
    <mergeCell ref="AO22:AP22"/>
    <mergeCell ref="AR22:AS22"/>
    <mergeCell ref="BM21:BN21"/>
    <mergeCell ref="BU21:BV21"/>
    <mergeCell ref="A22:B22"/>
    <mergeCell ref="D22:E22"/>
    <mergeCell ref="F22:G22"/>
    <mergeCell ref="I22:J22"/>
    <mergeCell ref="L22:M22"/>
    <mergeCell ref="AO15:AU15"/>
    <mergeCell ref="AW15:BC15"/>
    <mergeCell ref="BE15:BK15"/>
    <mergeCell ref="BM15:BS15"/>
    <mergeCell ref="BU15:CA15"/>
    <mergeCell ref="A21:B21"/>
    <mergeCell ref="I21:J21"/>
    <mergeCell ref="Q21:R21"/>
    <mergeCell ref="Y21:Z21"/>
    <mergeCell ref="AG21:AH21"/>
    <mergeCell ref="N22:O22"/>
    <mergeCell ref="Q22:R22"/>
    <mergeCell ref="T22:U22"/>
    <mergeCell ref="V22:W22"/>
    <mergeCell ref="Y22:Z22"/>
    <mergeCell ref="AB22:AC22"/>
    <mergeCell ref="AO21:AP21"/>
    <mergeCell ref="AO14:AP14"/>
    <mergeCell ref="AW14:AX14"/>
    <mergeCell ref="BE14:BF14"/>
    <mergeCell ref="BM14:BN14"/>
    <mergeCell ref="BU14:BV14"/>
    <mergeCell ref="A15:G15"/>
    <mergeCell ref="I15:O15"/>
    <mergeCell ref="Q15:W15"/>
    <mergeCell ref="Y15:AE15"/>
    <mergeCell ref="AG15:AM15"/>
    <mergeCell ref="BR2:BS2"/>
    <mergeCell ref="BU2:BV2"/>
    <mergeCell ref="BW2:BW3"/>
    <mergeCell ref="BX2:BY2"/>
    <mergeCell ref="BZ2:CA2"/>
    <mergeCell ref="A14:B14"/>
    <mergeCell ref="I14:J14"/>
    <mergeCell ref="Q14:R14"/>
    <mergeCell ref="Y14:Z14"/>
    <mergeCell ref="AG14:AH1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23">
    <cfRule type="containsText" dxfId="3992" priority="117" operator="containsText" text="1%">
      <formula>NOT(ISERROR(SEARCH("1%",C23)))</formula>
    </cfRule>
    <cfRule type="cellIs" dxfId="3991" priority="118" operator="between">
      <formula>1</formula>
      <formula>2</formula>
    </cfRule>
  </conditionalFormatting>
  <conditionalFormatting sqref="C22:D22 F22">
    <cfRule type="cellIs" dxfId="3990" priority="112" operator="greaterThan">
      <formula>0</formula>
    </cfRule>
  </conditionalFormatting>
  <conditionalFormatting sqref="C23:D23">
    <cfRule type="containsText" dxfId="3989" priority="114" operator="containsText" text="2">
      <formula>NOT(ISERROR(SEARCH("2",C23)))</formula>
    </cfRule>
    <cfRule type="containsText" dxfId="3988" priority="116" operator="containsText" text="1">
      <formula>NOT(ISERROR(SEARCH("1",C23)))</formula>
    </cfRule>
  </conditionalFormatting>
  <conditionalFormatting sqref="E4:E13">
    <cfRule type="cellIs" dxfId="3987" priority="110" operator="greaterThan">
      <formula>1.2</formula>
    </cfRule>
  </conditionalFormatting>
  <conditionalFormatting sqref="E4:E14 M4:M14 U4:U14 AC4:AC14 AK4:AK14 AS4:AS14 BA4:BA14 BI4:BI14 BQ4:BQ14 BY4:BY14">
    <cfRule type="cellIs" dxfId="3986" priority="109" operator="lessThan">
      <formula>-1.2</formula>
    </cfRule>
    <cfRule type="cellIs" dxfId="3985" priority="111" operator="greaterThan">
      <formula>1.5</formula>
    </cfRule>
  </conditionalFormatting>
  <conditionalFormatting sqref="E28:E37">
    <cfRule type="containsText" dxfId="3984" priority="1" operator="containsText" text="2">
      <formula>NOT(ISERROR(SEARCH("2",E28)))</formula>
    </cfRule>
    <cfRule type="containsText" dxfId="3983" priority="2" operator="containsText" text="3">
      <formula>NOT(ISERROR(SEARCH("3",E28)))</formula>
    </cfRule>
    <cfRule type="containsText" dxfId="3982" priority="3" operator="containsText" text="2">
      <formula>NOT(ISERROR(SEARCH("2",E28)))</formula>
    </cfRule>
    <cfRule type="containsText" dxfId="3981" priority="4" operator="containsText" text="1">
      <formula>NOT(ISERROR(SEARCH("1",E28)))</formula>
    </cfRule>
  </conditionalFormatting>
  <conditionalFormatting sqref="F23">
    <cfRule type="containsText" dxfId="3980" priority="113" operator="containsText" text="2">
      <formula>NOT(ISERROR(SEARCH("2",F23)))</formula>
    </cfRule>
    <cfRule type="containsText" dxfId="3979" priority="115" operator="containsText" text="1">
      <formula>NOT(ISERROR(SEARCH("1",F23)))</formula>
    </cfRule>
  </conditionalFormatting>
  <conditionalFormatting sqref="G4:G13">
    <cfRule type="cellIs" dxfId="3978" priority="107" operator="lessThan">
      <formula>-1.2</formula>
    </cfRule>
    <cfRule type="cellIs" dxfId="3977" priority="108" operator="greaterThan">
      <formula>1.2</formula>
    </cfRule>
  </conditionalFormatting>
  <conditionalFormatting sqref="H28:H37">
    <cfRule type="containsText" dxfId="3976" priority="5" operator="containsText" text="2">
      <formula>NOT(ISERROR(SEARCH("2",H28)))</formula>
    </cfRule>
    <cfRule type="containsText" dxfId="3975" priority="6" operator="containsText" text="3">
      <formula>NOT(ISERROR(SEARCH("3",H28)))</formula>
    </cfRule>
    <cfRule type="containsText" dxfId="3974" priority="7" operator="containsText" text="2">
      <formula>NOT(ISERROR(SEARCH("2",H28)))</formula>
    </cfRule>
    <cfRule type="containsText" dxfId="3973" priority="8" operator="containsText" text="1">
      <formula>NOT(ISERROR(SEARCH("1",H28)))</formula>
    </cfRule>
  </conditionalFormatting>
  <conditionalFormatting sqref="K23">
    <cfRule type="containsText" dxfId="3972" priority="105" operator="containsText" text="1%">
      <formula>NOT(ISERROR(SEARCH("1%",K23)))</formula>
    </cfRule>
    <cfRule type="cellIs" dxfId="3971" priority="106" operator="between">
      <formula>1</formula>
      <formula>2</formula>
    </cfRule>
  </conditionalFormatting>
  <conditionalFormatting sqref="K28:K37">
    <cfRule type="containsText" dxfId="3970" priority="9" operator="containsText" text="2">
      <formula>NOT(ISERROR(SEARCH("2",K28)))</formula>
    </cfRule>
    <cfRule type="containsText" dxfId="3969" priority="10" operator="containsText" text="3">
      <formula>NOT(ISERROR(SEARCH("3",K28)))</formula>
    </cfRule>
    <cfRule type="containsText" dxfId="3968" priority="11" operator="containsText" text="2">
      <formula>NOT(ISERROR(SEARCH("2",K28)))</formula>
    </cfRule>
    <cfRule type="containsText" dxfId="3967" priority="12" operator="containsText" text="1">
      <formula>NOT(ISERROR(SEARCH("1",K28)))</formula>
    </cfRule>
  </conditionalFormatting>
  <conditionalFormatting sqref="K22:L22 N22">
    <cfRule type="cellIs" dxfId="3966" priority="100" operator="greaterThan">
      <formula>0</formula>
    </cfRule>
  </conditionalFormatting>
  <conditionalFormatting sqref="K23:L23">
    <cfRule type="containsText" dxfId="3965" priority="102" operator="containsText" text="2">
      <formula>NOT(ISERROR(SEARCH("2",K23)))</formula>
    </cfRule>
    <cfRule type="containsText" dxfId="3964" priority="104" operator="containsText" text="1">
      <formula>NOT(ISERROR(SEARCH("1",K23)))</formula>
    </cfRule>
  </conditionalFormatting>
  <conditionalFormatting sqref="M4:M13">
    <cfRule type="cellIs" dxfId="3963" priority="99" operator="greaterThan">
      <formula>1.2</formula>
    </cfRule>
  </conditionalFormatting>
  <conditionalFormatting sqref="M28:M37">
    <cfRule type="containsText" dxfId="3962" priority="13" operator="containsText" text="2">
      <formula>NOT(ISERROR(SEARCH("2",M28)))</formula>
    </cfRule>
    <cfRule type="containsText" dxfId="3961" priority="14" operator="containsText" text="3">
      <formula>NOT(ISERROR(SEARCH("3",M28)))</formula>
    </cfRule>
    <cfRule type="containsText" dxfId="3960" priority="15" operator="containsText" text="2">
      <formula>NOT(ISERROR(SEARCH("2",M28)))</formula>
    </cfRule>
    <cfRule type="containsText" dxfId="3959" priority="16" operator="containsText" text="1">
      <formula>NOT(ISERROR(SEARCH("1",M28)))</formula>
    </cfRule>
  </conditionalFormatting>
  <conditionalFormatting sqref="N23">
    <cfRule type="containsText" dxfId="3958" priority="101" operator="containsText" text="2">
      <formula>NOT(ISERROR(SEARCH("2",N23)))</formula>
    </cfRule>
    <cfRule type="containsText" dxfId="3957" priority="103" operator="containsText" text="1">
      <formula>NOT(ISERROR(SEARCH("1",N23)))</formula>
    </cfRule>
  </conditionalFormatting>
  <conditionalFormatting sqref="O4:O13">
    <cfRule type="cellIs" dxfId="3956" priority="97" operator="lessThan">
      <formula>-1.2</formula>
    </cfRule>
    <cfRule type="cellIs" dxfId="3955" priority="98" operator="greaterThan">
      <formula>1.2</formula>
    </cfRule>
  </conditionalFormatting>
  <conditionalFormatting sqref="S23">
    <cfRule type="containsText" dxfId="3954" priority="95" operator="containsText" text="1%">
      <formula>NOT(ISERROR(SEARCH("1%",S23)))</formula>
    </cfRule>
    <cfRule type="cellIs" dxfId="3953" priority="96" operator="between">
      <formula>1</formula>
      <formula>2</formula>
    </cfRule>
  </conditionalFormatting>
  <conditionalFormatting sqref="S22:T22 V22">
    <cfRule type="cellIs" dxfId="3952" priority="90" operator="greaterThan">
      <formula>0</formula>
    </cfRule>
  </conditionalFormatting>
  <conditionalFormatting sqref="S23:T23">
    <cfRule type="containsText" dxfId="3951" priority="92" operator="containsText" text="2">
      <formula>NOT(ISERROR(SEARCH("2",S23)))</formula>
    </cfRule>
    <cfRule type="containsText" dxfId="3950" priority="94" operator="containsText" text="1">
      <formula>NOT(ISERROR(SEARCH("1",S23)))</formula>
    </cfRule>
  </conditionalFormatting>
  <conditionalFormatting sqref="U4:U13">
    <cfRule type="cellIs" dxfId="3949" priority="89" operator="greaterThan">
      <formula>1.2</formula>
    </cfRule>
  </conditionalFormatting>
  <conditionalFormatting sqref="V23">
    <cfRule type="containsText" dxfId="3948" priority="91" operator="containsText" text="2">
      <formula>NOT(ISERROR(SEARCH("2",V23)))</formula>
    </cfRule>
    <cfRule type="containsText" dxfId="3947" priority="93" operator="containsText" text="1">
      <formula>NOT(ISERROR(SEARCH("1",V23)))</formula>
    </cfRule>
  </conditionalFormatting>
  <conditionalFormatting sqref="W4:W13">
    <cfRule type="cellIs" dxfId="3946" priority="87" operator="lessThan">
      <formula>-1.2</formula>
    </cfRule>
    <cfRule type="cellIs" dxfId="3945" priority="88" operator="greaterThan">
      <formula>1.2</formula>
    </cfRule>
  </conditionalFormatting>
  <conditionalFormatting sqref="AA23">
    <cfRule type="containsText" dxfId="3944" priority="85" operator="containsText" text="1%">
      <formula>NOT(ISERROR(SEARCH("1%",AA23)))</formula>
    </cfRule>
    <cfRule type="cellIs" dxfId="3943" priority="86" operator="between">
      <formula>1</formula>
      <formula>2</formula>
    </cfRule>
  </conditionalFormatting>
  <conditionalFormatting sqref="AA22:AB22 AD22">
    <cfRule type="cellIs" dxfId="3942" priority="80" operator="greaterThan">
      <formula>0</formula>
    </cfRule>
  </conditionalFormatting>
  <conditionalFormatting sqref="AA23:AB23">
    <cfRule type="containsText" dxfId="3941" priority="82" operator="containsText" text="2">
      <formula>NOT(ISERROR(SEARCH("2",AA23)))</formula>
    </cfRule>
    <cfRule type="containsText" dxfId="3940" priority="84" operator="containsText" text="1">
      <formula>NOT(ISERROR(SEARCH("1",AA23)))</formula>
    </cfRule>
  </conditionalFormatting>
  <conditionalFormatting sqref="AC4:AC13">
    <cfRule type="cellIs" dxfId="3939" priority="79" operator="greaterThan">
      <formula>1.2</formula>
    </cfRule>
  </conditionalFormatting>
  <conditionalFormatting sqref="AD23">
    <cfRule type="containsText" dxfId="3938" priority="81" operator="containsText" text="2">
      <formula>NOT(ISERROR(SEARCH("2",AD23)))</formula>
    </cfRule>
    <cfRule type="containsText" dxfId="3937" priority="83" operator="containsText" text="1">
      <formula>NOT(ISERROR(SEARCH("1",AD23)))</formula>
    </cfRule>
  </conditionalFormatting>
  <conditionalFormatting sqref="AE4:AE13">
    <cfRule type="cellIs" dxfId="3936" priority="77" operator="lessThan">
      <formula>-1.2</formula>
    </cfRule>
    <cfRule type="cellIs" dxfId="3935" priority="78" operator="greaterThan">
      <formula>1.2</formula>
    </cfRule>
  </conditionalFormatting>
  <conditionalFormatting sqref="AI23">
    <cfRule type="containsText" dxfId="3934" priority="75" operator="containsText" text="1%">
      <formula>NOT(ISERROR(SEARCH("1%",AI23)))</formula>
    </cfRule>
    <cfRule type="cellIs" dxfId="3933" priority="76" operator="between">
      <formula>1</formula>
      <formula>2</formula>
    </cfRule>
  </conditionalFormatting>
  <conditionalFormatting sqref="AI22:AJ22 AL22">
    <cfRule type="cellIs" dxfId="3932" priority="70" operator="greaterThan">
      <formula>0</formula>
    </cfRule>
  </conditionalFormatting>
  <conditionalFormatting sqref="AI23:AJ23">
    <cfRule type="containsText" dxfId="3931" priority="72" operator="containsText" text="2">
      <formula>NOT(ISERROR(SEARCH("2",AI23)))</formula>
    </cfRule>
    <cfRule type="containsText" dxfId="3930" priority="74" operator="containsText" text="1">
      <formula>NOT(ISERROR(SEARCH("1",AI23)))</formula>
    </cfRule>
  </conditionalFormatting>
  <conditionalFormatting sqref="AK4:AK13">
    <cfRule type="cellIs" dxfId="3929" priority="69" operator="greaterThan">
      <formula>1.2</formula>
    </cfRule>
  </conditionalFormatting>
  <conditionalFormatting sqref="AL23">
    <cfRule type="containsText" dxfId="3928" priority="71" operator="containsText" text="2">
      <formula>NOT(ISERROR(SEARCH("2",AL23)))</formula>
    </cfRule>
    <cfRule type="containsText" dxfId="3927" priority="73" operator="containsText" text="1">
      <formula>NOT(ISERROR(SEARCH("1",AL23)))</formula>
    </cfRule>
  </conditionalFormatting>
  <conditionalFormatting sqref="AM4:AM13">
    <cfRule type="cellIs" dxfId="3926" priority="67" operator="lessThan">
      <formula>-1.2</formula>
    </cfRule>
    <cfRule type="cellIs" dxfId="3925" priority="68" operator="greaterThan">
      <formula>1.2</formula>
    </cfRule>
  </conditionalFormatting>
  <conditionalFormatting sqref="AQ23">
    <cfRule type="containsText" dxfId="3924" priority="65" operator="containsText" text="1%">
      <formula>NOT(ISERROR(SEARCH("1%",AQ23)))</formula>
    </cfRule>
    <cfRule type="cellIs" dxfId="3923" priority="66" operator="between">
      <formula>1</formula>
      <formula>2</formula>
    </cfRule>
  </conditionalFormatting>
  <conditionalFormatting sqref="AQ22:AR22 AT22">
    <cfRule type="cellIs" dxfId="3922" priority="60" operator="greaterThan">
      <formula>0</formula>
    </cfRule>
  </conditionalFormatting>
  <conditionalFormatting sqref="AQ23:AR23">
    <cfRule type="containsText" dxfId="3921" priority="62" operator="containsText" text="2">
      <formula>NOT(ISERROR(SEARCH("2",AQ23)))</formula>
    </cfRule>
    <cfRule type="containsText" dxfId="3920" priority="64" operator="containsText" text="1">
      <formula>NOT(ISERROR(SEARCH("1",AQ23)))</formula>
    </cfRule>
  </conditionalFormatting>
  <conditionalFormatting sqref="AS4:AS13">
    <cfRule type="cellIs" dxfId="3919" priority="59" operator="greaterThan">
      <formula>1.2</formula>
    </cfRule>
  </conditionalFormatting>
  <conditionalFormatting sqref="AT23">
    <cfRule type="containsText" dxfId="3918" priority="61" operator="containsText" text="2">
      <formula>NOT(ISERROR(SEARCH("2",AT23)))</formula>
    </cfRule>
    <cfRule type="containsText" dxfId="3917" priority="63" operator="containsText" text="1">
      <formula>NOT(ISERROR(SEARCH("1",AT23)))</formula>
    </cfRule>
  </conditionalFormatting>
  <conditionalFormatting sqref="AU4:AU13">
    <cfRule type="cellIs" dxfId="3916" priority="57" operator="lessThan">
      <formula>-1.2</formula>
    </cfRule>
    <cfRule type="cellIs" dxfId="3915" priority="58" operator="greaterThan">
      <formula>1.2</formula>
    </cfRule>
  </conditionalFormatting>
  <conditionalFormatting sqref="AY23">
    <cfRule type="containsText" dxfId="3914" priority="55" operator="containsText" text="1%">
      <formula>NOT(ISERROR(SEARCH("1%",AY23)))</formula>
    </cfRule>
    <cfRule type="cellIs" dxfId="3913" priority="56" operator="between">
      <formula>1</formula>
      <formula>2</formula>
    </cfRule>
  </conditionalFormatting>
  <conditionalFormatting sqref="AY22:AZ22 BB22">
    <cfRule type="cellIs" dxfId="3912" priority="50" operator="greaterThan">
      <formula>0</formula>
    </cfRule>
  </conditionalFormatting>
  <conditionalFormatting sqref="AY23:AZ23">
    <cfRule type="containsText" dxfId="3911" priority="52" operator="containsText" text="2">
      <formula>NOT(ISERROR(SEARCH("2",AY23)))</formula>
    </cfRule>
    <cfRule type="containsText" dxfId="3910" priority="54" operator="containsText" text="1">
      <formula>NOT(ISERROR(SEARCH("1",AY23)))</formula>
    </cfRule>
  </conditionalFormatting>
  <conditionalFormatting sqref="BA4:BA13">
    <cfRule type="cellIs" dxfId="3909" priority="49" operator="greaterThan">
      <formula>1.2</formula>
    </cfRule>
  </conditionalFormatting>
  <conditionalFormatting sqref="BB23">
    <cfRule type="containsText" dxfId="3908" priority="51" operator="containsText" text="2">
      <formula>NOT(ISERROR(SEARCH("2",BB23)))</formula>
    </cfRule>
    <cfRule type="containsText" dxfId="3907" priority="53" operator="containsText" text="1">
      <formula>NOT(ISERROR(SEARCH("1",BB23)))</formula>
    </cfRule>
  </conditionalFormatting>
  <conditionalFormatting sqref="BC4:BC13">
    <cfRule type="cellIs" dxfId="3906" priority="47" operator="lessThan">
      <formula>-1.2</formula>
    </cfRule>
    <cfRule type="cellIs" dxfId="3905" priority="48" operator="greaterThan">
      <formula>1.2</formula>
    </cfRule>
  </conditionalFormatting>
  <conditionalFormatting sqref="BG23">
    <cfRule type="containsText" dxfId="3904" priority="45" operator="containsText" text="1%">
      <formula>NOT(ISERROR(SEARCH("1%",BG23)))</formula>
    </cfRule>
    <cfRule type="cellIs" dxfId="3903" priority="46" operator="between">
      <formula>1</formula>
      <formula>2</formula>
    </cfRule>
  </conditionalFormatting>
  <conditionalFormatting sqref="BG22:BH22 BJ22">
    <cfRule type="cellIs" dxfId="3902" priority="40" operator="greaterThan">
      <formula>0</formula>
    </cfRule>
  </conditionalFormatting>
  <conditionalFormatting sqref="BG23:BH23">
    <cfRule type="containsText" dxfId="3901" priority="42" operator="containsText" text="2">
      <formula>NOT(ISERROR(SEARCH("2",BG23)))</formula>
    </cfRule>
    <cfRule type="containsText" dxfId="3900" priority="44" operator="containsText" text="1">
      <formula>NOT(ISERROR(SEARCH("1",BG23)))</formula>
    </cfRule>
  </conditionalFormatting>
  <conditionalFormatting sqref="BI4:BI13">
    <cfRule type="cellIs" dxfId="3899" priority="39" operator="greaterThan">
      <formula>1.2</formula>
    </cfRule>
  </conditionalFormatting>
  <conditionalFormatting sqref="BJ23">
    <cfRule type="containsText" dxfId="3898" priority="41" operator="containsText" text="2">
      <formula>NOT(ISERROR(SEARCH("2",BJ23)))</formula>
    </cfRule>
    <cfRule type="containsText" dxfId="3897" priority="43" operator="containsText" text="1">
      <formula>NOT(ISERROR(SEARCH("1",BJ23)))</formula>
    </cfRule>
  </conditionalFormatting>
  <conditionalFormatting sqref="BK4:BK13">
    <cfRule type="cellIs" dxfId="3896" priority="37" operator="lessThan">
      <formula>-1.2</formula>
    </cfRule>
    <cfRule type="cellIs" dxfId="3895" priority="38" operator="greaterThan">
      <formula>1.2</formula>
    </cfRule>
  </conditionalFormatting>
  <conditionalFormatting sqref="BO23">
    <cfRule type="containsText" dxfId="3894" priority="35" operator="containsText" text="1%">
      <formula>NOT(ISERROR(SEARCH("1%",BO23)))</formula>
    </cfRule>
    <cfRule type="cellIs" dxfId="3893" priority="36" operator="between">
      <formula>1</formula>
      <formula>2</formula>
    </cfRule>
  </conditionalFormatting>
  <conditionalFormatting sqref="BO22:BP22 BR22">
    <cfRule type="cellIs" dxfId="3892" priority="30" operator="greaterThan">
      <formula>0</formula>
    </cfRule>
  </conditionalFormatting>
  <conditionalFormatting sqref="BO23:BP23">
    <cfRule type="containsText" dxfId="3891" priority="32" operator="containsText" text="2">
      <formula>NOT(ISERROR(SEARCH("2",BO23)))</formula>
    </cfRule>
    <cfRule type="containsText" dxfId="3890" priority="34" operator="containsText" text="1">
      <formula>NOT(ISERROR(SEARCH("1",BO23)))</formula>
    </cfRule>
  </conditionalFormatting>
  <conditionalFormatting sqref="BQ4:BQ13">
    <cfRule type="cellIs" dxfId="3889" priority="29" operator="greaterThan">
      <formula>1.2</formula>
    </cfRule>
  </conditionalFormatting>
  <conditionalFormatting sqref="BR23">
    <cfRule type="containsText" dxfId="3888" priority="31" operator="containsText" text="2">
      <formula>NOT(ISERROR(SEARCH("2",BR23)))</formula>
    </cfRule>
    <cfRule type="containsText" dxfId="3887" priority="33" operator="containsText" text="1">
      <formula>NOT(ISERROR(SEARCH("1",BR23)))</formula>
    </cfRule>
  </conditionalFormatting>
  <conditionalFormatting sqref="BS4:BS13">
    <cfRule type="cellIs" dxfId="3886" priority="27" operator="lessThan">
      <formula>-1.2</formula>
    </cfRule>
    <cfRule type="cellIs" dxfId="3885" priority="28" operator="greaterThan">
      <formula>1.2</formula>
    </cfRule>
  </conditionalFormatting>
  <conditionalFormatting sqref="BW23">
    <cfRule type="containsText" dxfId="3884" priority="25" operator="containsText" text="1%">
      <formula>NOT(ISERROR(SEARCH("1%",BW23)))</formula>
    </cfRule>
    <cfRule type="cellIs" dxfId="3883" priority="26" operator="between">
      <formula>1</formula>
      <formula>2</formula>
    </cfRule>
  </conditionalFormatting>
  <conditionalFormatting sqref="BW22:BX22 BZ22">
    <cfRule type="cellIs" dxfId="3882" priority="20" operator="greaterThan">
      <formula>0</formula>
    </cfRule>
  </conditionalFormatting>
  <conditionalFormatting sqref="BW23:BX23">
    <cfRule type="containsText" dxfId="3881" priority="22" operator="containsText" text="2">
      <formula>NOT(ISERROR(SEARCH("2",BW23)))</formula>
    </cfRule>
    <cfRule type="containsText" dxfId="3880" priority="24" operator="containsText" text="1">
      <formula>NOT(ISERROR(SEARCH("1",BW23)))</formula>
    </cfRule>
  </conditionalFormatting>
  <conditionalFormatting sqref="BY4:BY13">
    <cfRule type="cellIs" dxfId="3879" priority="19" operator="greaterThan">
      <formula>1.2</formula>
    </cfRule>
  </conditionalFormatting>
  <conditionalFormatting sqref="BZ23">
    <cfRule type="containsText" dxfId="3878" priority="21" operator="containsText" text="2">
      <formula>NOT(ISERROR(SEARCH("2",BZ23)))</formula>
    </cfRule>
    <cfRule type="containsText" dxfId="3877" priority="23" operator="containsText" text="1">
      <formula>NOT(ISERROR(SEARCH("1",BZ23)))</formula>
    </cfRule>
  </conditionalFormatting>
  <conditionalFormatting sqref="CA4:CA13">
    <cfRule type="cellIs" dxfId="3876" priority="17" operator="lessThan">
      <formula>-1.2</formula>
    </cfRule>
    <cfRule type="cellIs" dxfId="3875" priority="18" operator="greaterThan">
      <formula>1.2</formula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67641-2CC9-484F-A183-13B3AF87FC3D}">
  <dimension ref="A1:CA54"/>
  <sheetViews>
    <sheetView topLeftCell="A18" workbookViewId="0">
      <selection activeCell="E45" sqref="E45:E54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26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8" si="0">C5-D5</f>
        <v>0</v>
      </c>
      <c r="F5" s="14"/>
      <c r="G5" s="5">
        <f t="shared" ref="G5:G38" si="1">C5-F5</f>
        <v>0</v>
      </c>
      <c r="I5" s="2">
        <v>2</v>
      </c>
      <c r="J5" s="1">
        <v>1</v>
      </c>
      <c r="K5" s="9"/>
      <c r="L5" s="11"/>
      <c r="M5" s="5">
        <f t="shared" ref="M5:M31" si="2">K5-L5</f>
        <v>0</v>
      </c>
      <c r="N5" s="14"/>
      <c r="O5" s="5">
        <f t="shared" ref="O5:O31" si="3">K5-N5</f>
        <v>0</v>
      </c>
      <c r="Q5" s="2">
        <v>2</v>
      </c>
      <c r="R5" s="1">
        <v>1</v>
      </c>
      <c r="S5" s="9"/>
      <c r="T5" s="11"/>
      <c r="U5" s="5">
        <f t="shared" ref="U5:U31" si="4">S5-T5</f>
        <v>0</v>
      </c>
      <c r="V5" s="14"/>
      <c r="W5" s="5">
        <f t="shared" ref="W5:W31" si="5">S5-V5</f>
        <v>0</v>
      </c>
      <c r="Y5" s="2">
        <v>2</v>
      </c>
      <c r="Z5" s="1">
        <v>1</v>
      </c>
      <c r="AA5" s="9"/>
      <c r="AB5" s="11"/>
      <c r="AC5" s="5">
        <f t="shared" ref="AC5:AC31" si="6">AA5-AB5</f>
        <v>0</v>
      </c>
      <c r="AD5" s="14"/>
      <c r="AE5" s="5">
        <f t="shared" ref="AE5:AE31" si="7">AA5-AD5</f>
        <v>0</v>
      </c>
      <c r="AG5" s="2">
        <v>2</v>
      </c>
      <c r="AH5" s="1">
        <v>1</v>
      </c>
      <c r="AI5" s="9"/>
      <c r="AJ5" s="11"/>
      <c r="AK5" s="5">
        <f t="shared" ref="AK5:AK31" si="8">AI5-AJ5</f>
        <v>0</v>
      </c>
      <c r="AL5" s="14"/>
      <c r="AM5" s="5">
        <f t="shared" ref="AM5:AM31" si="9">AI5-AL5</f>
        <v>0</v>
      </c>
      <c r="AO5" s="2">
        <v>2</v>
      </c>
      <c r="AP5" s="1">
        <v>1</v>
      </c>
      <c r="AQ5" s="9"/>
      <c r="AR5" s="11"/>
      <c r="AS5" s="5">
        <f t="shared" ref="AS5:AS31" si="10">AQ5-AR5</f>
        <v>0</v>
      </c>
      <c r="AT5" s="14"/>
      <c r="AU5" s="5">
        <f t="shared" ref="AU5:AU31" si="11">AQ5-AT5</f>
        <v>0</v>
      </c>
      <c r="AW5" s="2">
        <v>2</v>
      </c>
      <c r="AX5" s="1">
        <v>1</v>
      </c>
      <c r="AY5" s="9"/>
      <c r="AZ5" s="11"/>
      <c r="BA5" s="5">
        <f t="shared" ref="BA5:BA31" si="12">AY5-AZ5</f>
        <v>0</v>
      </c>
      <c r="BB5" s="14"/>
      <c r="BC5" s="5">
        <f t="shared" ref="BC5:BC31" si="13">AY5-BB5</f>
        <v>0</v>
      </c>
      <c r="BE5" s="2">
        <v>2</v>
      </c>
      <c r="BF5" s="1">
        <v>1</v>
      </c>
      <c r="BG5" s="9"/>
      <c r="BH5" s="11"/>
      <c r="BI5" s="5">
        <f t="shared" ref="BI5:BI31" si="14">BG5-BH5</f>
        <v>0</v>
      </c>
      <c r="BJ5" s="14"/>
      <c r="BK5" s="5">
        <f t="shared" ref="BK5:BK31" si="15">BG5-BJ5</f>
        <v>0</v>
      </c>
      <c r="BM5" s="2">
        <v>2</v>
      </c>
      <c r="BN5" s="1">
        <v>1</v>
      </c>
      <c r="BO5" s="9"/>
      <c r="BP5" s="11"/>
      <c r="BQ5" s="5">
        <f t="shared" ref="BQ5:BQ31" si="16">BO5-BP5</f>
        <v>0</v>
      </c>
      <c r="BR5" s="14"/>
      <c r="BS5" s="5">
        <f t="shared" ref="BS5:BS31" si="17">BO5-BR5</f>
        <v>0</v>
      </c>
      <c r="BU5" s="2">
        <v>2</v>
      </c>
      <c r="BV5" s="1">
        <v>1</v>
      </c>
      <c r="BW5" s="9"/>
      <c r="BX5" s="11"/>
      <c r="BY5" s="5">
        <f t="shared" ref="BY5:BY31" si="18">BW5-BX5</f>
        <v>0</v>
      </c>
      <c r="BZ5" s="14"/>
      <c r="CA5" s="5">
        <f t="shared" ref="CA5:CA31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2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2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2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2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2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2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2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2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2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2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2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2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2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2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2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2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2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2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2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2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2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2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2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2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2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2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2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2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2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2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2">
        <v>24</v>
      </c>
      <c r="B27" s="1">
        <v>1</v>
      </c>
      <c r="C27" s="9"/>
      <c r="D27" s="11"/>
      <c r="E27" s="5">
        <f t="shared" si="0"/>
        <v>0</v>
      </c>
      <c r="F27" s="14"/>
      <c r="G27" s="5">
        <f t="shared" si="1"/>
        <v>0</v>
      </c>
      <c r="I27" s="2">
        <v>24</v>
      </c>
      <c r="J27" s="1">
        <v>1</v>
      </c>
      <c r="K27" s="9"/>
      <c r="L27" s="11"/>
      <c r="M27" s="5">
        <f t="shared" si="2"/>
        <v>0</v>
      </c>
      <c r="N27" s="14"/>
      <c r="O27" s="5">
        <f t="shared" si="3"/>
        <v>0</v>
      </c>
      <c r="Q27" s="2">
        <v>24</v>
      </c>
      <c r="R27" s="1">
        <v>1</v>
      </c>
      <c r="S27" s="9"/>
      <c r="T27" s="11"/>
      <c r="U27" s="5">
        <f t="shared" si="4"/>
        <v>0</v>
      </c>
      <c r="V27" s="14"/>
      <c r="W27" s="5">
        <f t="shared" si="5"/>
        <v>0</v>
      </c>
      <c r="Y27" s="2">
        <v>24</v>
      </c>
      <c r="Z27" s="1">
        <v>1</v>
      </c>
      <c r="AA27" s="9"/>
      <c r="AB27" s="11"/>
      <c r="AC27" s="5">
        <f t="shared" si="6"/>
        <v>0</v>
      </c>
      <c r="AD27" s="14"/>
      <c r="AE27" s="5">
        <f t="shared" si="7"/>
        <v>0</v>
      </c>
      <c r="AG27" s="2">
        <v>24</v>
      </c>
      <c r="AH27" s="1">
        <v>1</v>
      </c>
      <c r="AI27" s="9"/>
      <c r="AJ27" s="11"/>
      <c r="AK27" s="5">
        <f t="shared" si="8"/>
        <v>0</v>
      </c>
      <c r="AL27" s="14"/>
      <c r="AM27" s="5">
        <f t="shared" si="9"/>
        <v>0</v>
      </c>
      <c r="AO27" s="2">
        <v>24</v>
      </c>
      <c r="AP27" s="1">
        <v>1</v>
      </c>
      <c r="AQ27" s="9"/>
      <c r="AR27" s="11"/>
      <c r="AS27" s="5">
        <f t="shared" si="10"/>
        <v>0</v>
      </c>
      <c r="AT27" s="14"/>
      <c r="AU27" s="5">
        <f t="shared" si="11"/>
        <v>0</v>
      </c>
      <c r="AW27" s="2">
        <v>24</v>
      </c>
      <c r="AX27" s="1">
        <v>1</v>
      </c>
      <c r="AY27" s="9"/>
      <c r="AZ27" s="11"/>
      <c r="BA27" s="5">
        <f t="shared" si="12"/>
        <v>0</v>
      </c>
      <c r="BB27" s="14"/>
      <c r="BC27" s="5">
        <f t="shared" si="13"/>
        <v>0</v>
      </c>
      <c r="BE27" s="2">
        <v>24</v>
      </c>
      <c r="BF27" s="1">
        <v>1</v>
      </c>
      <c r="BG27" s="9"/>
      <c r="BH27" s="11"/>
      <c r="BI27" s="5">
        <f t="shared" si="14"/>
        <v>0</v>
      </c>
      <c r="BJ27" s="14"/>
      <c r="BK27" s="5">
        <f t="shared" si="15"/>
        <v>0</v>
      </c>
      <c r="BM27" s="2">
        <v>24</v>
      </c>
      <c r="BN27" s="1">
        <v>1</v>
      </c>
      <c r="BO27" s="9"/>
      <c r="BP27" s="11"/>
      <c r="BQ27" s="5">
        <f t="shared" si="16"/>
        <v>0</v>
      </c>
      <c r="BR27" s="14"/>
      <c r="BS27" s="5">
        <f t="shared" si="17"/>
        <v>0</v>
      </c>
      <c r="BU27" s="2">
        <v>24</v>
      </c>
      <c r="BV27" s="1">
        <v>1</v>
      </c>
      <c r="BW27" s="9"/>
      <c r="BX27" s="11"/>
      <c r="BY27" s="5">
        <f t="shared" si="18"/>
        <v>0</v>
      </c>
      <c r="BZ27" s="14"/>
      <c r="CA27" s="5">
        <f t="shared" si="19"/>
        <v>0</v>
      </c>
    </row>
    <row r="28" spans="1:79" ht="19" x14ac:dyDescent="0.2">
      <c r="A28" s="2">
        <v>25</v>
      </c>
      <c r="B28" s="1">
        <v>1</v>
      </c>
      <c r="C28" s="9"/>
      <c r="D28" s="11"/>
      <c r="E28" s="5">
        <f t="shared" si="0"/>
        <v>0</v>
      </c>
      <c r="F28" s="14"/>
      <c r="G28" s="5">
        <f t="shared" si="1"/>
        <v>0</v>
      </c>
      <c r="I28" s="2">
        <v>25</v>
      </c>
      <c r="J28" s="1">
        <v>1</v>
      </c>
      <c r="K28" s="9"/>
      <c r="L28" s="11"/>
      <c r="M28" s="5">
        <f t="shared" si="2"/>
        <v>0</v>
      </c>
      <c r="N28" s="14"/>
      <c r="O28" s="5">
        <f t="shared" si="3"/>
        <v>0</v>
      </c>
      <c r="Q28" s="2">
        <v>25</v>
      </c>
      <c r="R28" s="1">
        <v>1</v>
      </c>
      <c r="S28" s="9"/>
      <c r="T28" s="11"/>
      <c r="U28" s="5">
        <f t="shared" si="4"/>
        <v>0</v>
      </c>
      <c r="V28" s="14"/>
      <c r="W28" s="5">
        <f t="shared" si="5"/>
        <v>0</v>
      </c>
      <c r="Y28" s="2">
        <v>25</v>
      </c>
      <c r="Z28" s="1">
        <v>1</v>
      </c>
      <c r="AA28" s="9"/>
      <c r="AB28" s="11"/>
      <c r="AC28" s="5">
        <f t="shared" si="6"/>
        <v>0</v>
      </c>
      <c r="AD28" s="14"/>
      <c r="AE28" s="5">
        <f t="shared" si="7"/>
        <v>0</v>
      </c>
      <c r="AG28" s="2">
        <v>25</v>
      </c>
      <c r="AH28" s="1">
        <v>1</v>
      </c>
      <c r="AI28" s="9"/>
      <c r="AJ28" s="11"/>
      <c r="AK28" s="5">
        <f t="shared" si="8"/>
        <v>0</v>
      </c>
      <c r="AL28" s="14"/>
      <c r="AM28" s="5">
        <f t="shared" si="9"/>
        <v>0</v>
      </c>
      <c r="AO28" s="2">
        <v>25</v>
      </c>
      <c r="AP28" s="1">
        <v>1</v>
      </c>
      <c r="AQ28" s="9"/>
      <c r="AR28" s="11"/>
      <c r="AS28" s="5">
        <f t="shared" si="10"/>
        <v>0</v>
      </c>
      <c r="AT28" s="14"/>
      <c r="AU28" s="5">
        <f t="shared" si="11"/>
        <v>0</v>
      </c>
      <c r="AW28" s="2">
        <v>25</v>
      </c>
      <c r="AX28" s="1">
        <v>1</v>
      </c>
      <c r="AY28" s="9"/>
      <c r="AZ28" s="11"/>
      <c r="BA28" s="5">
        <f t="shared" si="12"/>
        <v>0</v>
      </c>
      <c r="BB28" s="14"/>
      <c r="BC28" s="5">
        <f t="shared" si="13"/>
        <v>0</v>
      </c>
      <c r="BE28" s="2">
        <v>25</v>
      </c>
      <c r="BF28" s="1">
        <v>1</v>
      </c>
      <c r="BG28" s="9"/>
      <c r="BH28" s="11"/>
      <c r="BI28" s="5">
        <f t="shared" si="14"/>
        <v>0</v>
      </c>
      <c r="BJ28" s="14"/>
      <c r="BK28" s="5">
        <f t="shared" si="15"/>
        <v>0</v>
      </c>
      <c r="BM28" s="2">
        <v>25</v>
      </c>
      <c r="BN28" s="1">
        <v>1</v>
      </c>
      <c r="BO28" s="9"/>
      <c r="BP28" s="11"/>
      <c r="BQ28" s="5">
        <f t="shared" si="16"/>
        <v>0</v>
      </c>
      <c r="BR28" s="14"/>
      <c r="BS28" s="5">
        <f t="shared" si="17"/>
        <v>0</v>
      </c>
      <c r="BU28" s="2">
        <v>25</v>
      </c>
      <c r="BV28" s="1">
        <v>1</v>
      </c>
      <c r="BW28" s="9"/>
      <c r="BX28" s="11"/>
      <c r="BY28" s="5">
        <f t="shared" si="18"/>
        <v>0</v>
      </c>
      <c r="BZ28" s="14"/>
      <c r="CA28" s="5">
        <f t="shared" si="19"/>
        <v>0</v>
      </c>
    </row>
    <row r="29" spans="1:79" ht="19" x14ac:dyDescent="0.2">
      <c r="A29" s="2">
        <v>26</v>
      </c>
      <c r="B29" s="1">
        <v>1</v>
      </c>
      <c r="C29" s="9"/>
      <c r="D29" s="11"/>
      <c r="E29" s="5">
        <f t="shared" si="0"/>
        <v>0</v>
      </c>
      <c r="F29" s="14"/>
      <c r="G29" s="5">
        <f t="shared" si="1"/>
        <v>0</v>
      </c>
      <c r="I29" s="2">
        <v>26</v>
      </c>
      <c r="J29" s="1">
        <v>1</v>
      </c>
      <c r="K29" s="9"/>
      <c r="L29" s="11"/>
      <c r="M29" s="5">
        <f t="shared" si="2"/>
        <v>0</v>
      </c>
      <c r="N29" s="14"/>
      <c r="O29" s="5">
        <f t="shared" si="3"/>
        <v>0</v>
      </c>
      <c r="Q29" s="2">
        <v>26</v>
      </c>
      <c r="R29" s="1">
        <v>1</v>
      </c>
      <c r="S29" s="9"/>
      <c r="T29" s="11"/>
      <c r="U29" s="5">
        <f t="shared" si="4"/>
        <v>0</v>
      </c>
      <c r="V29" s="14"/>
      <c r="W29" s="5">
        <f t="shared" si="5"/>
        <v>0</v>
      </c>
      <c r="Y29" s="2">
        <v>26</v>
      </c>
      <c r="Z29" s="1">
        <v>1</v>
      </c>
      <c r="AA29" s="9"/>
      <c r="AB29" s="11"/>
      <c r="AC29" s="5">
        <f t="shared" si="6"/>
        <v>0</v>
      </c>
      <c r="AD29" s="14"/>
      <c r="AE29" s="5">
        <f t="shared" si="7"/>
        <v>0</v>
      </c>
      <c r="AG29" s="2">
        <v>26</v>
      </c>
      <c r="AH29" s="1">
        <v>1</v>
      </c>
      <c r="AI29" s="9"/>
      <c r="AJ29" s="11"/>
      <c r="AK29" s="5">
        <f t="shared" si="8"/>
        <v>0</v>
      </c>
      <c r="AL29" s="14"/>
      <c r="AM29" s="5">
        <f t="shared" si="9"/>
        <v>0</v>
      </c>
      <c r="AO29" s="2">
        <v>26</v>
      </c>
      <c r="AP29" s="1">
        <v>1</v>
      </c>
      <c r="AQ29" s="9"/>
      <c r="AR29" s="11"/>
      <c r="AS29" s="5">
        <f t="shared" si="10"/>
        <v>0</v>
      </c>
      <c r="AT29" s="14"/>
      <c r="AU29" s="5">
        <f t="shared" si="11"/>
        <v>0</v>
      </c>
      <c r="AW29" s="2">
        <v>26</v>
      </c>
      <c r="AX29" s="1">
        <v>1</v>
      </c>
      <c r="AY29" s="9"/>
      <c r="AZ29" s="11"/>
      <c r="BA29" s="5">
        <f t="shared" si="12"/>
        <v>0</v>
      </c>
      <c r="BB29" s="14"/>
      <c r="BC29" s="5">
        <f t="shared" si="13"/>
        <v>0</v>
      </c>
      <c r="BE29" s="2">
        <v>26</v>
      </c>
      <c r="BF29" s="1">
        <v>1</v>
      </c>
      <c r="BG29" s="9"/>
      <c r="BH29" s="11"/>
      <c r="BI29" s="5">
        <f t="shared" si="14"/>
        <v>0</v>
      </c>
      <c r="BJ29" s="14"/>
      <c r="BK29" s="5">
        <f t="shared" si="15"/>
        <v>0</v>
      </c>
      <c r="BM29" s="2">
        <v>26</v>
      </c>
      <c r="BN29" s="1">
        <v>1</v>
      </c>
      <c r="BO29" s="9"/>
      <c r="BP29" s="11"/>
      <c r="BQ29" s="5">
        <f t="shared" si="16"/>
        <v>0</v>
      </c>
      <c r="BR29" s="14"/>
      <c r="BS29" s="5">
        <f t="shared" si="17"/>
        <v>0</v>
      </c>
      <c r="BU29" s="2">
        <v>26</v>
      </c>
      <c r="BV29" s="1">
        <v>1</v>
      </c>
      <c r="BW29" s="9"/>
      <c r="BX29" s="11"/>
      <c r="BY29" s="5">
        <f t="shared" si="18"/>
        <v>0</v>
      </c>
      <c r="BZ29" s="14"/>
      <c r="CA29" s="5">
        <f t="shared" si="19"/>
        <v>0</v>
      </c>
    </row>
    <row r="30" spans="1:79" ht="19" x14ac:dyDescent="0.2">
      <c r="A30" s="2">
        <v>27</v>
      </c>
      <c r="B30" s="1">
        <v>1</v>
      </c>
      <c r="C30" s="9"/>
      <c r="D30" s="11"/>
      <c r="E30" s="5">
        <f t="shared" si="0"/>
        <v>0</v>
      </c>
      <c r="F30" s="14"/>
      <c r="G30" s="5">
        <f t="shared" si="1"/>
        <v>0</v>
      </c>
      <c r="I30" s="2">
        <v>27</v>
      </c>
      <c r="J30" s="1">
        <v>1</v>
      </c>
      <c r="K30" s="9"/>
      <c r="L30" s="11"/>
      <c r="M30" s="5">
        <f t="shared" si="2"/>
        <v>0</v>
      </c>
      <c r="N30" s="14"/>
      <c r="O30" s="5">
        <f t="shared" si="3"/>
        <v>0</v>
      </c>
      <c r="Q30" s="2">
        <v>27</v>
      </c>
      <c r="R30" s="1">
        <v>1</v>
      </c>
      <c r="S30" s="9"/>
      <c r="T30" s="11"/>
      <c r="U30" s="5">
        <f t="shared" si="4"/>
        <v>0</v>
      </c>
      <c r="V30" s="14"/>
      <c r="W30" s="5">
        <f t="shared" si="5"/>
        <v>0</v>
      </c>
      <c r="Y30" s="2">
        <v>27</v>
      </c>
      <c r="Z30" s="1">
        <v>1</v>
      </c>
      <c r="AA30" s="9"/>
      <c r="AB30" s="11"/>
      <c r="AC30" s="5">
        <f t="shared" si="6"/>
        <v>0</v>
      </c>
      <c r="AD30" s="14"/>
      <c r="AE30" s="5">
        <f t="shared" si="7"/>
        <v>0</v>
      </c>
      <c r="AG30" s="2">
        <v>27</v>
      </c>
      <c r="AH30" s="1">
        <v>1</v>
      </c>
      <c r="AI30" s="9"/>
      <c r="AJ30" s="11"/>
      <c r="AK30" s="5">
        <f t="shared" si="8"/>
        <v>0</v>
      </c>
      <c r="AL30" s="14"/>
      <c r="AM30" s="5">
        <f t="shared" si="9"/>
        <v>0</v>
      </c>
      <c r="AO30" s="2">
        <v>27</v>
      </c>
      <c r="AP30" s="1">
        <v>1</v>
      </c>
      <c r="AQ30" s="9"/>
      <c r="AR30" s="11"/>
      <c r="AS30" s="5">
        <f t="shared" si="10"/>
        <v>0</v>
      </c>
      <c r="AT30" s="14"/>
      <c r="AU30" s="5">
        <f t="shared" si="11"/>
        <v>0</v>
      </c>
      <c r="AW30" s="2">
        <v>27</v>
      </c>
      <c r="AX30" s="1">
        <v>1</v>
      </c>
      <c r="AY30" s="9"/>
      <c r="AZ30" s="11"/>
      <c r="BA30" s="5">
        <f t="shared" si="12"/>
        <v>0</v>
      </c>
      <c r="BB30" s="14"/>
      <c r="BC30" s="5">
        <f t="shared" si="13"/>
        <v>0</v>
      </c>
      <c r="BE30" s="2">
        <v>27</v>
      </c>
      <c r="BF30" s="1">
        <v>1</v>
      </c>
      <c r="BG30" s="9"/>
      <c r="BH30" s="11"/>
      <c r="BI30" s="5">
        <f t="shared" si="14"/>
        <v>0</v>
      </c>
      <c r="BJ30" s="14"/>
      <c r="BK30" s="5">
        <f t="shared" si="15"/>
        <v>0</v>
      </c>
      <c r="BM30" s="2">
        <v>27</v>
      </c>
      <c r="BN30" s="1">
        <v>1</v>
      </c>
      <c r="BO30" s="9"/>
      <c r="BP30" s="11"/>
      <c r="BQ30" s="5">
        <f t="shared" si="16"/>
        <v>0</v>
      </c>
      <c r="BR30" s="14"/>
      <c r="BS30" s="5">
        <f t="shared" si="17"/>
        <v>0</v>
      </c>
      <c r="BU30" s="2">
        <v>27</v>
      </c>
      <c r="BV30" s="1">
        <v>1</v>
      </c>
      <c r="BW30" s="9"/>
      <c r="BX30" s="11"/>
      <c r="BY30" s="5">
        <f t="shared" si="18"/>
        <v>0</v>
      </c>
      <c r="BZ30" s="14"/>
      <c r="CA30" s="5">
        <f t="shared" si="19"/>
        <v>0</v>
      </c>
    </row>
    <row r="31" spans="1:79" ht="19" x14ac:dyDescent="0.2">
      <c r="A31" s="2">
        <v>28</v>
      </c>
      <c r="B31" s="1">
        <v>1</v>
      </c>
      <c r="C31" s="9"/>
      <c r="D31" s="11"/>
      <c r="E31" s="5">
        <f t="shared" si="0"/>
        <v>0</v>
      </c>
      <c r="F31" s="14"/>
      <c r="G31" s="5">
        <f t="shared" si="1"/>
        <v>0</v>
      </c>
      <c r="I31" s="2">
        <v>28</v>
      </c>
      <c r="J31" s="1">
        <v>1</v>
      </c>
      <c r="K31" s="9"/>
      <c r="L31" s="11"/>
      <c r="M31" s="5">
        <f t="shared" si="2"/>
        <v>0</v>
      </c>
      <c r="N31" s="14"/>
      <c r="O31" s="5">
        <f t="shared" si="3"/>
        <v>0</v>
      </c>
      <c r="Q31" s="2">
        <v>28</v>
      </c>
      <c r="R31" s="1">
        <v>1</v>
      </c>
      <c r="S31" s="9"/>
      <c r="T31" s="11"/>
      <c r="U31" s="5">
        <f t="shared" si="4"/>
        <v>0</v>
      </c>
      <c r="V31" s="14"/>
      <c r="W31" s="5">
        <f t="shared" si="5"/>
        <v>0</v>
      </c>
      <c r="Y31" s="2">
        <v>28</v>
      </c>
      <c r="Z31" s="1">
        <v>1</v>
      </c>
      <c r="AA31" s="9"/>
      <c r="AB31" s="11"/>
      <c r="AC31" s="5">
        <f t="shared" si="6"/>
        <v>0</v>
      </c>
      <c r="AD31" s="14"/>
      <c r="AE31" s="5">
        <f t="shared" si="7"/>
        <v>0</v>
      </c>
      <c r="AG31" s="2">
        <v>28</v>
      </c>
      <c r="AH31" s="1">
        <v>1</v>
      </c>
      <c r="AI31" s="9"/>
      <c r="AJ31" s="11"/>
      <c r="AK31" s="5">
        <f t="shared" si="8"/>
        <v>0</v>
      </c>
      <c r="AL31" s="14"/>
      <c r="AM31" s="5">
        <f t="shared" si="9"/>
        <v>0</v>
      </c>
      <c r="AO31" s="2">
        <v>28</v>
      </c>
      <c r="AP31" s="1">
        <v>1</v>
      </c>
      <c r="AQ31" s="9"/>
      <c r="AR31" s="11"/>
      <c r="AS31" s="5">
        <f t="shared" si="10"/>
        <v>0</v>
      </c>
      <c r="AT31" s="14"/>
      <c r="AU31" s="5">
        <f t="shared" si="11"/>
        <v>0</v>
      </c>
      <c r="AW31" s="2">
        <v>28</v>
      </c>
      <c r="AX31" s="1">
        <v>1</v>
      </c>
      <c r="AY31" s="9"/>
      <c r="AZ31" s="11"/>
      <c r="BA31" s="5">
        <f t="shared" si="12"/>
        <v>0</v>
      </c>
      <c r="BB31" s="14"/>
      <c r="BC31" s="5">
        <f t="shared" si="13"/>
        <v>0</v>
      </c>
      <c r="BE31" s="2">
        <v>28</v>
      </c>
      <c r="BF31" s="1">
        <v>1</v>
      </c>
      <c r="BG31" s="9"/>
      <c r="BH31" s="11"/>
      <c r="BI31" s="5">
        <f t="shared" si="14"/>
        <v>0</v>
      </c>
      <c r="BJ31" s="14"/>
      <c r="BK31" s="5">
        <f t="shared" si="15"/>
        <v>0</v>
      </c>
      <c r="BM31" s="2">
        <v>28</v>
      </c>
      <c r="BN31" s="1">
        <v>1</v>
      </c>
      <c r="BO31" s="9"/>
      <c r="BP31" s="11"/>
      <c r="BQ31" s="5">
        <f t="shared" si="16"/>
        <v>0</v>
      </c>
      <c r="BR31" s="14"/>
      <c r="BS31" s="5">
        <f t="shared" si="17"/>
        <v>0</v>
      </c>
      <c r="BU31" s="2">
        <v>28</v>
      </c>
      <c r="BV31" s="1">
        <v>1</v>
      </c>
      <c r="BW31" s="9"/>
      <c r="BX31" s="11"/>
      <c r="BY31" s="5">
        <f t="shared" si="18"/>
        <v>0</v>
      </c>
      <c r="BZ31" s="14"/>
      <c r="CA31" s="5">
        <f t="shared" si="19"/>
        <v>0</v>
      </c>
    </row>
    <row r="32" spans="1:79" ht="19" x14ac:dyDescent="0.2">
      <c r="A32" s="149" t="s">
        <v>27</v>
      </c>
      <c r="B32" s="152"/>
      <c r="C32" s="9">
        <f>SUM(C4:C31)+C7+C11+C17</f>
        <v>0</v>
      </c>
      <c r="D32" s="12">
        <f>SUM(D4:D31)+D7+D11+D17</f>
        <v>0</v>
      </c>
      <c r="E32" s="5"/>
      <c r="F32" s="14">
        <f>SUM(F4:F31)+F7+F11+F17</f>
        <v>0</v>
      </c>
      <c r="G32" s="5"/>
      <c r="I32" s="149" t="s">
        <v>27</v>
      </c>
      <c r="J32" s="152"/>
      <c r="K32" s="9">
        <f>SUM(K4:K31)+K7+K11+K17</f>
        <v>0</v>
      </c>
      <c r="L32" s="12">
        <f>SUM(L4:L31)+L7+L11+L17</f>
        <v>0</v>
      </c>
      <c r="M32" s="5"/>
      <c r="N32" s="14">
        <f>SUM(N4:N31)+N7+N11+N17</f>
        <v>0</v>
      </c>
      <c r="O32" s="5"/>
      <c r="Q32" s="149" t="s">
        <v>27</v>
      </c>
      <c r="R32" s="152"/>
      <c r="S32" s="9">
        <f>SUM(S4:S31)+S7+S11+S17</f>
        <v>0</v>
      </c>
      <c r="T32" s="12">
        <f>SUM(T4:T31)+T7+T11+T17</f>
        <v>0</v>
      </c>
      <c r="U32" s="5"/>
      <c r="V32" s="14">
        <f>SUM(V4:V31)+V7+V11+V17</f>
        <v>0</v>
      </c>
      <c r="W32" s="5"/>
      <c r="Y32" s="149" t="s">
        <v>27</v>
      </c>
      <c r="Z32" s="152"/>
      <c r="AA32" s="9">
        <f>SUM(AA4:AA31)+AA7+AA11+AA17</f>
        <v>0</v>
      </c>
      <c r="AB32" s="12">
        <f>SUM(AB4:AB31)+AB7+AB11+AB17</f>
        <v>0</v>
      </c>
      <c r="AC32" s="5"/>
      <c r="AD32" s="14">
        <f>SUM(AD4:AD31)+AD7+AD11+AD17</f>
        <v>0</v>
      </c>
      <c r="AE32" s="5"/>
      <c r="AG32" s="149" t="s">
        <v>27</v>
      </c>
      <c r="AH32" s="152"/>
      <c r="AI32" s="9">
        <f>SUM(AI4:AI31)+AI7+AI11+AI17</f>
        <v>0</v>
      </c>
      <c r="AJ32" s="12">
        <f>SUM(AJ4:AJ31)+AJ7+AJ11+AJ17</f>
        <v>0</v>
      </c>
      <c r="AK32" s="5"/>
      <c r="AL32" s="14">
        <f>SUM(AL4:AL31)+AL7+AL11+AL17</f>
        <v>0</v>
      </c>
      <c r="AM32" s="5"/>
      <c r="AO32" s="149" t="s">
        <v>27</v>
      </c>
      <c r="AP32" s="152"/>
      <c r="AQ32" s="9">
        <f>SUM(AQ4:AQ31)+AQ7+AQ11+AQ17</f>
        <v>0</v>
      </c>
      <c r="AR32" s="12">
        <f>SUM(AR4:AR31)+AR7+AR11+AR17</f>
        <v>0</v>
      </c>
      <c r="AS32" s="5"/>
      <c r="AT32" s="14">
        <f>SUM(AT4:AT31)+AT7+AT11+AT17</f>
        <v>0</v>
      </c>
      <c r="AU32" s="5"/>
      <c r="AW32" s="149" t="s">
        <v>27</v>
      </c>
      <c r="AX32" s="152"/>
      <c r="AY32" s="9">
        <f>SUM(AY4:AY31)+AY7+AY11+AY17</f>
        <v>0</v>
      </c>
      <c r="AZ32" s="12">
        <f>SUM(AZ4:AZ31)+AZ7+AZ11+AZ17</f>
        <v>0</v>
      </c>
      <c r="BA32" s="5"/>
      <c r="BB32" s="14">
        <f>SUM(BB4:BB31)+BB7+BB11+BB17</f>
        <v>0</v>
      </c>
      <c r="BC32" s="5"/>
      <c r="BE32" s="149" t="s">
        <v>27</v>
      </c>
      <c r="BF32" s="152"/>
      <c r="BG32" s="9">
        <f>SUM(BG4:BG31)+BG7+BG11+BG17</f>
        <v>0</v>
      </c>
      <c r="BH32" s="12">
        <f>SUM(BH4:BH31)+BH7+BH11+BH17</f>
        <v>0</v>
      </c>
      <c r="BI32" s="5"/>
      <c r="BJ32" s="14">
        <f>SUM(BJ4:BJ31)+BJ7+BJ11+BJ17</f>
        <v>0</v>
      </c>
      <c r="BK32" s="5"/>
      <c r="BM32" s="149" t="s">
        <v>27</v>
      </c>
      <c r="BN32" s="152"/>
      <c r="BO32" s="9">
        <f>SUM(BO4:BO31)+BO7+BO11+BO17</f>
        <v>0</v>
      </c>
      <c r="BP32" s="12">
        <f>SUM(BP4:BP31)+BP7+BP11+BP17</f>
        <v>0</v>
      </c>
      <c r="BQ32" s="5"/>
      <c r="BR32" s="14">
        <f>SUM(BR4:BR31)+BR7+BR11+BR17</f>
        <v>0</v>
      </c>
      <c r="BS32" s="5"/>
      <c r="BU32" s="149" t="s">
        <v>27</v>
      </c>
      <c r="BV32" s="152"/>
      <c r="BW32" s="9">
        <f>SUM(BW4:BW31)+BW7+BW11+BW17</f>
        <v>0</v>
      </c>
      <c r="BX32" s="12">
        <f>SUM(BX4:BX31)+BX7+BX11+BX17</f>
        <v>0</v>
      </c>
      <c r="BY32" s="5"/>
      <c r="BZ32" s="14">
        <f>SUM(BZ4:BZ31)+BZ7+BZ11+BZ17</f>
        <v>0</v>
      </c>
      <c r="CA32" s="5"/>
    </row>
    <row r="33" spans="1:79" ht="19" x14ac:dyDescent="0.2">
      <c r="A33" s="149" t="s">
        <v>12</v>
      </c>
      <c r="B33" s="150"/>
      <c r="C33" s="150"/>
      <c r="D33" s="150"/>
      <c r="E33" s="150"/>
      <c r="F33" s="150"/>
      <c r="G33" s="151"/>
      <c r="I33" s="149" t="s">
        <v>12</v>
      </c>
      <c r="J33" s="150"/>
      <c r="K33" s="150"/>
      <c r="L33" s="150"/>
      <c r="M33" s="150"/>
      <c r="N33" s="150"/>
      <c r="O33" s="151"/>
      <c r="Q33" s="149" t="s">
        <v>12</v>
      </c>
      <c r="R33" s="150"/>
      <c r="S33" s="150"/>
      <c r="T33" s="150"/>
      <c r="U33" s="150"/>
      <c r="V33" s="150"/>
      <c r="W33" s="151"/>
      <c r="Y33" s="149" t="s">
        <v>12</v>
      </c>
      <c r="Z33" s="150"/>
      <c r="AA33" s="150"/>
      <c r="AB33" s="150"/>
      <c r="AC33" s="150"/>
      <c r="AD33" s="150"/>
      <c r="AE33" s="151"/>
      <c r="AG33" s="149" t="s">
        <v>12</v>
      </c>
      <c r="AH33" s="150"/>
      <c r="AI33" s="150"/>
      <c r="AJ33" s="150"/>
      <c r="AK33" s="150"/>
      <c r="AL33" s="150"/>
      <c r="AM33" s="151"/>
      <c r="AO33" s="149" t="s">
        <v>12</v>
      </c>
      <c r="AP33" s="150"/>
      <c r="AQ33" s="150"/>
      <c r="AR33" s="150"/>
      <c r="AS33" s="150"/>
      <c r="AT33" s="150"/>
      <c r="AU33" s="151"/>
      <c r="AW33" s="149" t="s">
        <v>12</v>
      </c>
      <c r="AX33" s="150"/>
      <c r="AY33" s="150"/>
      <c r="AZ33" s="150"/>
      <c r="BA33" s="150"/>
      <c r="BB33" s="150"/>
      <c r="BC33" s="151"/>
      <c r="BE33" s="149" t="s">
        <v>12</v>
      </c>
      <c r="BF33" s="150"/>
      <c r="BG33" s="150"/>
      <c r="BH33" s="150"/>
      <c r="BI33" s="150"/>
      <c r="BJ33" s="150"/>
      <c r="BK33" s="151"/>
      <c r="BM33" s="149" t="s">
        <v>12</v>
      </c>
      <c r="BN33" s="150"/>
      <c r="BO33" s="150"/>
      <c r="BP33" s="150"/>
      <c r="BQ33" s="150"/>
      <c r="BR33" s="150"/>
      <c r="BS33" s="151"/>
      <c r="BU33" s="149" t="s">
        <v>12</v>
      </c>
      <c r="BV33" s="150"/>
      <c r="BW33" s="150"/>
      <c r="BX33" s="150"/>
      <c r="BY33" s="150"/>
      <c r="BZ33" s="150"/>
      <c r="CA33" s="151"/>
    </row>
    <row r="34" spans="1:79" ht="19" x14ac:dyDescent="0.2">
      <c r="A34" s="2">
        <v>1</v>
      </c>
      <c r="B34" s="1">
        <v>1</v>
      </c>
      <c r="C34" s="9"/>
      <c r="D34" s="10"/>
      <c r="E34" s="5">
        <f t="shared" si="0"/>
        <v>0</v>
      </c>
      <c r="F34" s="14"/>
      <c r="G34" s="5">
        <f t="shared" si="1"/>
        <v>0</v>
      </c>
      <c r="I34" s="2">
        <v>1</v>
      </c>
      <c r="J34" s="1">
        <v>1</v>
      </c>
      <c r="K34" s="9"/>
      <c r="L34" s="10"/>
      <c r="M34" s="5">
        <f t="shared" ref="M34:M38" si="20">K34-L34</f>
        <v>0</v>
      </c>
      <c r="N34" s="14"/>
      <c r="O34" s="5">
        <f t="shared" ref="O34:O38" si="21">K34-N34</f>
        <v>0</v>
      </c>
      <c r="Q34" s="2">
        <v>1</v>
      </c>
      <c r="R34" s="1">
        <v>1</v>
      </c>
      <c r="S34" s="9"/>
      <c r="T34" s="10"/>
      <c r="U34" s="5">
        <f t="shared" ref="U34:U38" si="22">S34-T34</f>
        <v>0</v>
      </c>
      <c r="V34" s="14"/>
      <c r="W34" s="5">
        <f t="shared" ref="W34:W38" si="23">S34-V34</f>
        <v>0</v>
      </c>
      <c r="Y34" s="2">
        <v>1</v>
      </c>
      <c r="Z34" s="1">
        <v>1</v>
      </c>
      <c r="AA34" s="9"/>
      <c r="AB34" s="10"/>
      <c r="AC34" s="5">
        <f t="shared" ref="AC34:AC38" si="24">AA34-AB34</f>
        <v>0</v>
      </c>
      <c r="AD34" s="14"/>
      <c r="AE34" s="5">
        <f t="shared" ref="AE34:AE38" si="25">AA34-AD34</f>
        <v>0</v>
      </c>
      <c r="AG34" s="2">
        <v>1</v>
      </c>
      <c r="AH34" s="1">
        <v>1</v>
      </c>
      <c r="AI34" s="9"/>
      <c r="AJ34" s="10"/>
      <c r="AK34" s="5">
        <f t="shared" ref="AK34:AK38" si="26">AI34-AJ34</f>
        <v>0</v>
      </c>
      <c r="AL34" s="14"/>
      <c r="AM34" s="5">
        <f t="shared" ref="AM34:AM38" si="27">AI34-AL34</f>
        <v>0</v>
      </c>
      <c r="AO34" s="2">
        <v>1</v>
      </c>
      <c r="AP34" s="1">
        <v>1</v>
      </c>
      <c r="AQ34" s="9"/>
      <c r="AR34" s="10"/>
      <c r="AS34" s="5">
        <f t="shared" ref="AS34:AS38" si="28">AQ34-AR34</f>
        <v>0</v>
      </c>
      <c r="AT34" s="14"/>
      <c r="AU34" s="5">
        <f t="shared" ref="AU34:AU38" si="29">AQ34-AT34</f>
        <v>0</v>
      </c>
      <c r="AW34" s="2">
        <v>1</v>
      </c>
      <c r="AX34" s="1">
        <v>1</v>
      </c>
      <c r="AY34" s="9"/>
      <c r="AZ34" s="10"/>
      <c r="BA34" s="5">
        <f t="shared" ref="BA34:BA38" si="30">AY34-AZ34</f>
        <v>0</v>
      </c>
      <c r="BB34" s="14"/>
      <c r="BC34" s="5">
        <f t="shared" ref="BC34:BC38" si="31">AY34-BB34</f>
        <v>0</v>
      </c>
      <c r="BE34" s="2">
        <v>1</v>
      </c>
      <c r="BF34" s="1">
        <v>1</v>
      </c>
      <c r="BG34" s="9"/>
      <c r="BH34" s="10"/>
      <c r="BI34" s="5">
        <f t="shared" ref="BI34:BI38" si="32">BG34-BH34</f>
        <v>0</v>
      </c>
      <c r="BJ34" s="14"/>
      <c r="BK34" s="5">
        <f t="shared" ref="BK34:BK38" si="33">BG34-BJ34</f>
        <v>0</v>
      </c>
      <c r="BM34" s="2">
        <v>1</v>
      </c>
      <c r="BN34" s="1">
        <v>1</v>
      </c>
      <c r="BO34" s="9"/>
      <c r="BP34" s="10"/>
      <c r="BQ34" s="5">
        <f t="shared" ref="BQ34:BQ38" si="34">BO34-BP34</f>
        <v>0</v>
      </c>
      <c r="BR34" s="14"/>
      <c r="BS34" s="5">
        <f t="shared" ref="BS34:BS38" si="35">BO34-BR34</f>
        <v>0</v>
      </c>
      <c r="BU34" s="2">
        <v>1</v>
      </c>
      <c r="BV34" s="1">
        <v>1</v>
      </c>
      <c r="BW34" s="9"/>
      <c r="BX34" s="10"/>
      <c r="BY34" s="5">
        <f t="shared" ref="BY34:BY38" si="36">BW34-BX34</f>
        <v>0</v>
      </c>
      <c r="BZ34" s="14"/>
      <c r="CA34" s="5">
        <f t="shared" ref="CA34:CA38" si="37">BW34-BZ34</f>
        <v>0</v>
      </c>
    </row>
    <row r="35" spans="1:79" ht="19" x14ac:dyDescent="0.2">
      <c r="A35" s="2">
        <v>2</v>
      </c>
      <c r="B35" s="1">
        <v>1</v>
      </c>
      <c r="C35" s="9"/>
      <c r="D35" s="10"/>
      <c r="E35" s="5">
        <f t="shared" si="0"/>
        <v>0</v>
      </c>
      <c r="F35" s="14"/>
      <c r="G35" s="5">
        <f t="shared" si="1"/>
        <v>0</v>
      </c>
      <c r="I35" s="2">
        <v>2</v>
      </c>
      <c r="J35" s="1">
        <v>1</v>
      </c>
      <c r="K35" s="9"/>
      <c r="L35" s="10"/>
      <c r="M35" s="5">
        <f t="shared" si="20"/>
        <v>0</v>
      </c>
      <c r="N35" s="14"/>
      <c r="O35" s="5">
        <f t="shared" si="21"/>
        <v>0</v>
      </c>
      <c r="Q35" s="2">
        <v>2</v>
      </c>
      <c r="R35" s="1">
        <v>1</v>
      </c>
      <c r="S35" s="9"/>
      <c r="T35" s="10"/>
      <c r="U35" s="5">
        <f t="shared" si="22"/>
        <v>0</v>
      </c>
      <c r="V35" s="14"/>
      <c r="W35" s="5">
        <f t="shared" si="23"/>
        <v>0</v>
      </c>
      <c r="Y35" s="2">
        <v>2</v>
      </c>
      <c r="Z35" s="1">
        <v>1</v>
      </c>
      <c r="AA35" s="9"/>
      <c r="AB35" s="10"/>
      <c r="AC35" s="5">
        <f t="shared" si="24"/>
        <v>0</v>
      </c>
      <c r="AD35" s="14"/>
      <c r="AE35" s="5">
        <f t="shared" si="25"/>
        <v>0</v>
      </c>
      <c r="AG35" s="2">
        <v>2</v>
      </c>
      <c r="AH35" s="1">
        <v>1</v>
      </c>
      <c r="AI35" s="9"/>
      <c r="AJ35" s="10"/>
      <c r="AK35" s="5">
        <f t="shared" si="26"/>
        <v>0</v>
      </c>
      <c r="AL35" s="14"/>
      <c r="AM35" s="5">
        <f t="shared" si="27"/>
        <v>0</v>
      </c>
      <c r="AO35" s="2">
        <v>2</v>
      </c>
      <c r="AP35" s="1">
        <v>1</v>
      </c>
      <c r="AQ35" s="9"/>
      <c r="AR35" s="10"/>
      <c r="AS35" s="5">
        <f t="shared" si="28"/>
        <v>0</v>
      </c>
      <c r="AT35" s="14"/>
      <c r="AU35" s="5">
        <f t="shared" si="29"/>
        <v>0</v>
      </c>
      <c r="AW35" s="2">
        <v>2</v>
      </c>
      <c r="AX35" s="1">
        <v>1</v>
      </c>
      <c r="AY35" s="9"/>
      <c r="AZ35" s="10"/>
      <c r="BA35" s="5">
        <f t="shared" si="30"/>
        <v>0</v>
      </c>
      <c r="BB35" s="14"/>
      <c r="BC35" s="5">
        <f t="shared" si="31"/>
        <v>0</v>
      </c>
      <c r="BE35" s="2">
        <v>2</v>
      </c>
      <c r="BF35" s="1">
        <v>1</v>
      </c>
      <c r="BG35" s="9"/>
      <c r="BH35" s="10"/>
      <c r="BI35" s="5">
        <f t="shared" si="32"/>
        <v>0</v>
      </c>
      <c r="BJ35" s="14"/>
      <c r="BK35" s="5">
        <f t="shared" si="33"/>
        <v>0</v>
      </c>
      <c r="BM35" s="2">
        <v>2</v>
      </c>
      <c r="BN35" s="1">
        <v>1</v>
      </c>
      <c r="BO35" s="9"/>
      <c r="BP35" s="10"/>
      <c r="BQ35" s="5">
        <f t="shared" si="34"/>
        <v>0</v>
      </c>
      <c r="BR35" s="14"/>
      <c r="BS35" s="5">
        <f t="shared" si="35"/>
        <v>0</v>
      </c>
      <c r="BU35" s="2">
        <v>2</v>
      </c>
      <c r="BV35" s="1">
        <v>1</v>
      </c>
      <c r="BW35" s="9"/>
      <c r="BX35" s="10"/>
      <c r="BY35" s="5">
        <f t="shared" si="36"/>
        <v>0</v>
      </c>
      <c r="BZ35" s="14"/>
      <c r="CA35" s="5">
        <f t="shared" si="37"/>
        <v>0</v>
      </c>
    </row>
    <row r="36" spans="1:79" ht="19" x14ac:dyDescent="0.2">
      <c r="A36" s="2">
        <v>3</v>
      </c>
      <c r="B36" s="1">
        <v>2</v>
      </c>
      <c r="C36" s="9"/>
      <c r="D36" s="10"/>
      <c r="E36" s="5">
        <f t="shared" si="0"/>
        <v>0</v>
      </c>
      <c r="F36" s="14"/>
      <c r="G36" s="5">
        <f t="shared" si="1"/>
        <v>0</v>
      </c>
      <c r="I36" s="2">
        <v>3</v>
      </c>
      <c r="J36" s="1">
        <v>2</v>
      </c>
      <c r="K36" s="9"/>
      <c r="L36" s="10"/>
      <c r="M36" s="5">
        <f t="shared" si="20"/>
        <v>0</v>
      </c>
      <c r="N36" s="14"/>
      <c r="O36" s="5">
        <f t="shared" si="21"/>
        <v>0</v>
      </c>
      <c r="Q36" s="2">
        <v>3</v>
      </c>
      <c r="R36" s="1">
        <v>2</v>
      </c>
      <c r="S36" s="9"/>
      <c r="T36" s="10"/>
      <c r="U36" s="5">
        <f t="shared" si="22"/>
        <v>0</v>
      </c>
      <c r="V36" s="14"/>
      <c r="W36" s="5">
        <f t="shared" si="23"/>
        <v>0</v>
      </c>
      <c r="Y36" s="2">
        <v>3</v>
      </c>
      <c r="Z36" s="1">
        <v>2</v>
      </c>
      <c r="AA36" s="9"/>
      <c r="AB36" s="10"/>
      <c r="AC36" s="5">
        <f t="shared" si="24"/>
        <v>0</v>
      </c>
      <c r="AD36" s="14"/>
      <c r="AE36" s="5">
        <f t="shared" si="25"/>
        <v>0</v>
      </c>
      <c r="AG36" s="2">
        <v>3</v>
      </c>
      <c r="AH36" s="1">
        <v>2</v>
      </c>
      <c r="AI36" s="9"/>
      <c r="AJ36" s="10"/>
      <c r="AK36" s="5">
        <f t="shared" si="26"/>
        <v>0</v>
      </c>
      <c r="AL36" s="14"/>
      <c r="AM36" s="5">
        <f t="shared" si="27"/>
        <v>0</v>
      </c>
      <c r="AO36" s="2">
        <v>3</v>
      </c>
      <c r="AP36" s="1">
        <v>2</v>
      </c>
      <c r="AQ36" s="9"/>
      <c r="AR36" s="10"/>
      <c r="AS36" s="5">
        <f t="shared" si="28"/>
        <v>0</v>
      </c>
      <c r="AT36" s="14"/>
      <c r="AU36" s="5">
        <f t="shared" si="29"/>
        <v>0</v>
      </c>
      <c r="AW36" s="2">
        <v>3</v>
      </c>
      <c r="AX36" s="1">
        <v>2</v>
      </c>
      <c r="AY36" s="9"/>
      <c r="AZ36" s="10"/>
      <c r="BA36" s="5">
        <f t="shared" si="30"/>
        <v>0</v>
      </c>
      <c r="BB36" s="14"/>
      <c r="BC36" s="5">
        <f t="shared" si="31"/>
        <v>0</v>
      </c>
      <c r="BE36" s="2">
        <v>3</v>
      </c>
      <c r="BF36" s="1">
        <v>2</v>
      </c>
      <c r="BG36" s="9"/>
      <c r="BH36" s="10"/>
      <c r="BI36" s="5">
        <f t="shared" si="32"/>
        <v>0</v>
      </c>
      <c r="BJ36" s="14"/>
      <c r="BK36" s="5">
        <f t="shared" si="33"/>
        <v>0</v>
      </c>
      <c r="BM36" s="2">
        <v>3</v>
      </c>
      <c r="BN36" s="1">
        <v>2</v>
      </c>
      <c r="BO36" s="9"/>
      <c r="BP36" s="10"/>
      <c r="BQ36" s="5">
        <f t="shared" si="34"/>
        <v>0</v>
      </c>
      <c r="BR36" s="14"/>
      <c r="BS36" s="5">
        <f t="shared" si="35"/>
        <v>0</v>
      </c>
      <c r="BU36" s="2">
        <v>3</v>
      </c>
      <c r="BV36" s="1">
        <v>2</v>
      </c>
      <c r="BW36" s="9"/>
      <c r="BX36" s="10"/>
      <c r="BY36" s="5">
        <f t="shared" si="36"/>
        <v>0</v>
      </c>
      <c r="BZ36" s="14"/>
      <c r="CA36" s="5">
        <f t="shared" si="37"/>
        <v>0</v>
      </c>
    </row>
    <row r="37" spans="1:79" ht="19" x14ac:dyDescent="0.2">
      <c r="A37" s="2">
        <v>4</v>
      </c>
      <c r="B37" s="1">
        <v>2</v>
      </c>
      <c r="C37" s="9"/>
      <c r="D37" s="10"/>
      <c r="E37" s="5">
        <f t="shared" si="0"/>
        <v>0</v>
      </c>
      <c r="F37" s="14"/>
      <c r="G37" s="5">
        <f t="shared" si="1"/>
        <v>0</v>
      </c>
      <c r="I37" s="2">
        <v>4</v>
      </c>
      <c r="J37" s="1">
        <v>2</v>
      </c>
      <c r="K37" s="9"/>
      <c r="L37" s="10"/>
      <c r="M37" s="5">
        <f t="shared" si="20"/>
        <v>0</v>
      </c>
      <c r="N37" s="14"/>
      <c r="O37" s="5">
        <f t="shared" si="21"/>
        <v>0</v>
      </c>
      <c r="Q37" s="2">
        <v>4</v>
      </c>
      <c r="R37" s="1">
        <v>2</v>
      </c>
      <c r="S37" s="9"/>
      <c r="T37" s="10"/>
      <c r="U37" s="5">
        <f t="shared" si="22"/>
        <v>0</v>
      </c>
      <c r="V37" s="14"/>
      <c r="W37" s="5">
        <f t="shared" si="23"/>
        <v>0</v>
      </c>
      <c r="Y37" s="2">
        <v>4</v>
      </c>
      <c r="Z37" s="1">
        <v>2</v>
      </c>
      <c r="AA37" s="9"/>
      <c r="AB37" s="10"/>
      <c r="AC37" s="5">
        <f t="shared" si="24"/>
        <v>0</v>
      </c>
      <c r="AD37" s="14"/>
      <c r="AE37" s="5">
        <f t="shared" si="25"/>
        <v>0</v>
      </c>
      <c r="AG37" s="2">
        <v>4</v>
      </c>
      <c r="AH37" s="1">
        <v>2</v>
      </c>
      <c r="AI37" s="9"/>
      <c r="AJ37" s="10"/>
      <c r="AK37" s="5">
        <f t="shared" si="26"/>
        <v>0</v>
      </c>
      <c r="AL37" s="14"/>
      <c r="AM37" s="5">
        <f t="shared" si="27"/>
        <v>0</v>
      </c>
      <c r="AO37" s="2">
        <v>4</v>
      </c>
      <c r="AP37" s="1">
        <v>2</v>
      </c>
      <c r="AQ37" s="9"/>
      <c r="AR37" s="10"/>
      <c r="AS37" s="5">
        <f t="shared" si="28"/>
        <v>0</v>
      </c>
      <c r="AT37" s="14"/>
      <c r="AU37" s="5">
        <f t="shared" si="29"/>
        <v>0</v>
      </c>
      <c r="AW37" s="2">
        <v>4</v>
      </c>
      <c r="AX37" s="1">
        <v>2</v>
      </c>
      <c r="AY37" s="9"/>
      <c r="AZ37" s="10"/>
      <c r="BA37" s="5">
        <f t="shared" si="30"/>
        <v>0</v>
      </c>
      <c r="BB37" s="14"/>
      <c r="BC37" s="5">
        <f t="shared" si="31"/>
        <v>0</v>
      </c>
      <c r="BE37" s="2">
        <v>4</v>
      </c>
      <c r="BF37" s="1">
        <v>2</v>
      </c>
      <c r="BG37" s="9"/>
      <c r="BH37" s="10"/>
      <c r="BI37" s="5">
        <f t="shared" si="32"/>
        <v>0</v>
      </c>
      <c r="BJ37" s="14"/>
      <c r="BK37" s="5">
        <f t="shared" si="33"/>
        <v>0</v>
      </c>
      <c r="BM37" s="2">
        <v>4</v>
      </c>
      <c r="BN37" s="1">
        <v>2</v>
      </c>
      <c r="BO37" s="9"/>
      <c r="BP37" s="10"/>
      <c r="BQ37" s="5">
        <f t="shared" si="34"/>
        <v>0</v>
      </c>
      <c r="BR37" s="14"/>
      <c r="BS37" s="5">
        <f t="shared" si="35"/>
        <v>0</v>
      </c>
      <c r="BU37" s="2">
        <v>4</v>
      </c>
      <c r="BV37" s="1">
        <v>2</v>
      </c>
      <c r="BW37" s="9"/>
      <c r="BX37" s="10"/>
      <c r="BY37" s="5">
        <f t="shared" si="36"/>
        <v>0</v>
      </c>
      <c r="BZ37" s="14"/>
      <c r="CA37" s="5">
        <f t="shared" si="37"/>
        <v>0</v>
      </c>
    </row>
    <row r="38" spans="1:79" ht="19" x14ac:dyDescent="0.2">
      <c r="A38" s="149" t="s">
        <v>28</v>
      </c>
      <c r="B38" s="152"/>
      <c r="C38" s="9">
        <f>(C32+C34+C35+C36+C37+C36+C37)-C39</f>
        <v>0</v>
      </c>
      <c r="D38" s="12">
        <f>(D32+D34+D35+D36+D37+D36+D37)-D39</f>
        <v>0</v>
      </c>
      <c r="E38" s="5">
        <f t="shared" si="0"/>
        <v>0</v>
      </c>
      <c r="F38" s="14">
        <f>(SUM(F34:F37)+F36+F37+F32)-F39</f>
        <v>0</v>
      </c>
      <c r="G38" s="5">
        <f t="shared" si="1"/>
        <v>0</v>
      </c>
      <c r="I38" s="149" t="s">
        <v>28</v>
      </c>
      <c r="J38" s="152"/>
      <c r="K38" s="9">
        <f>(K32+K34+K35+K36+K37+K36+K37)-K39</f>
        <v>0</v>
      </c>
      <c r="L38" s="12">
        <f>(L32+L34+L35+L36+L37+L36+L37)-L39</f>
        <v>0</v>
      </c>
      <c r="M38" s="5">
        <f t="shared" si="20"/>
        <v>0</v>
      </c>
      <c r="N38" s="14">
        <f>(SUM(N34:N37)+N36+N37+N32)-N39</f>
        <v>0</v>
      </c>
      <c r="O38" s="5">
        <f t="shared" si="21"/>
        <v>0</v>
      </c>
      <c r="Q38" s="149" t="s">
        <v>28</v>
      </c>
      <c r="R38" s="152"/>
      <c r="S38" s="9">
        <f>(S32+S34+S35+S36+S37+S36+S37)-S39</f>
        <v>0</v>
      </c>
      <c r="T38" s="12">
        <f>(T32+T34+T35+T36+T37+T36+T37)-T39</f>
        <v>0</v>
      </c>
      <c r="U38" s="5">
        <f t="shared" si="22"/>
        <v>0</v>
      </c>
      <c r="V38" s="14">
        <f>(SUM(V34:V37)+V36+V37+V32)-V39</f>
        <v>0</v>
      </c>
      <c r="W38" s="5">
        <f t="shared" si="23"/>
        <v>0</v>
      </c>
      <c r="Y38" s="149" t="s">
        <v>28</v>
      </c>
      <c r="Z38" s="152"/>
      <c r="AA38" s="9">
        <f>(AA32+AA34+AA35+AA36+AA37+AA36+AA37)-AA39</f>
        <v>0</v>
      </c>
      <c r="AB38" s="12">
        <f>(AB32+AB34+AB35+AB36+AB37+AB36+AB37)-AB39</f>
        <v>0</v>
      </c>
      <c r="AC38" s="5">
        <f t="shared" si="24"/>
        <v>0</v>
      </c>
      <c r="AD38" s="14">
        <f>(SUM(AD34:AD37)+AD36+AD37+AD32)-AD39</f>
        <v>0</v>
      </c>
      <c r="AE38" s="5">
        <f t="shared" si="25"/>
        <v>0</v>
      </c>
      <c r="AG38" s="149" t="s">
        <v>28</v>
      </c>
      <c r="AH38" s="152"/>
      <c r="AI38" s="9">
        <f>(AI32+AI34+AI35+AI36+AI37+AI36+AI37)-AI39</f>
        <v>0</v>
      </c>
      <c r="AJ38" s="12">
        <f>(AJ32+AJ34+AJ35+AJ36+AJ37+AJ36+AJ37)-AJ39</f>
        <v>0</v>
      </c>
      <c r="AK38" s="5">
        <f t="shared" si="26"/>
        <v>0</v>
      </c>
      <c r="AL38" s="14">
        <f>(SUM(AL34:AL37)+AL36+AL37+AL32)-AL39</f>
        <v>0</v>
      </c>
      <c r="AM38" s="5">
        <f t="shared" si="27"/>
        <v>0</v>
      </c>
      <c r="AO38" s="149" t="s">
        <v>28</v>
      </c>
      <c r="AP38" s="152"/>
      <c r="AQ38" s="9">
        <f>(AQ32+AQ34+AQ35+AQ36+AQ37+AQ36+AQ37)-AQ39</f>
        <v>0</v>
      </c>
      <c r="AR38" s="12">
        <f>(AR32+AR34+AR35+AR36+AR37+AR36+AR37)-AR39</f>
        <v>0</v>
      </c>
      <c r="AS38" s="5">
        <f t="shared" si="28"/>
        <v>0</v>
      </c>
      <c r="AT38" s="14">
        <f>(SUM(AT34:AT37)+AT36+AT37+AT32)-AT39</f>
        <v>0</v>
      </c>
      <c r="AU38" s="5">
        <f t="shared" si="29"/>
        <v>0</v>
      </c>
      <c r="AW38" s="149" t="s">
        <v>28</v>
      </c>
      <c r="AX38" s="152"/>
      <c r="AY38" s="9">
        <f>(AY32+AY34+AY35+AY36+AY37+AY36+AY37)-AY39</f>
        <v>0</v>
      </c>
      <c r="AZ38" s="12">
        <f>(AZ32+AZ34+AZ35+AZ36+AZ37+AZ36+AZ37)-AZ39</f>
        <v>0</v>
      </c>
      <c r="BA38" s="5">
        <f t="shared" si="30"/>
        <v>0</v>
      </c>
      <c r="BB38" s="14">
        <f>(SUM(BB34:BB37)+BB36+BB37+BB32)-BB39</f>
        <v>0</v>
      </c>
      <c r="BC38" s="5">
        <f t="shared" si="31"/>
        <v>0</v>
      </c>
      <c r="BE38" s="149" t="s">
        <v>28</v>
      </c>
      <c r="BF38" s="152"/>
      <c r="BG38" s="9">
        <f>(BG32+BG34+BG35+BG36+BG37+BG36+BG37)-BG39</f>
        <v>0</v>
      </c>
      <c r="BH38" s="12">
        <f>(BH32+BH34+BH35+BH36+BH37+BH36+BH37)-BH39</f>
        <v>0</v>
      </c>
      <c r="BI38" s="5">
        <f t="shared" si="32"/>
        <v>0</v>
      </c>
      <c r="BJ38" s="14">
        <f>(SUM(BJ34:BJ37)+BJ36+BJ37+BJ32)-BJ39</f>
        <v>0</v>
      </c>
      <c r="BK38" s="5">
        <f t="shared" si="33"/>
        <v>0</v>
      </c>
      <c r="BM38" s="149" t="s">
        <v>28</v>
      </c>
      <c r="BN38" s="152"/>
      <c r="BO38" s="9">
        <f>(BO32+BO34+BO35+BO36+BO37+BO36+BO37)-BO39</f>
        <v>0</v>
      </c>
      <c r="BP38" s="12">
        <f>(BP32+BP34+BP35+BP36+BP37+BP36+BP37)-BP39</f>
        <v>0</v>
      </c>
      <c r="BQ38" s="5">
        <f t="shared" si="34"/>
        <v>0</v>
      </c>
      <c r="BR38" s="14">
        <f>(SUM(BR34:BR37)+BR36+BR37+BR32)-BR39</f>
        <v>0</v>
      </c>
      <c r="BS38" s="5">
        <f t="shared" si="35"/>
        <v>0</v>
      </c>
      <c r="BU38" s="149" t="s">
        <v>28</v>
      </c>
      <c r="BV38" s="152"/>
      <c r="BW38" s="9">
        <f>(BW32+BW34+BW35+BW36+BW37+BW36+BW37)-BW39</f>
        <v>0</v>
      </c>
      <c r="BX38" s="12">
        <f>(BX32+BX34+BX35+BX36+BX37+BX36+BX37)-BX39</f>
        <v>0</v>
      </c>
      <c r="BY38" s="5">
        <f t="shared" si="36"/>
        <v>0</v>
      </c>
      <c r="BZ38" s="14">
        <f>(SUM(BZ34:BZ37)+BZ36+BZ37+BZ32)-BZ39</f>
        <v>0</v>
      </c>
      <c r="CA38" s="5">
        <f t="shared" si="37"/>
        <v>0</v>
      </c>
    </row>
    <row r="39" spans="1:79" ht="19" x14ac:dyDescent="0.2">
      <c r="A39" s="149" t="s">
        <v>9</v>
      </c>
      <c r="B39" s="152"/>
      <c r="C39" s="6">
        <v>0</v>
      </c>
      <c r="D39" s="153">
        <f>C39</f>
        <v>0</v>
      </c>
      <c r="E39" s="154"/>
      <c r="F39" s="153">
        <f>C39</f>
        <v>0</v>
      </c>
      <c r="G39" s="154"/>
      <c r="I39" s="149" t="s">
        <v>9</v>
      </c>
      <c r="J39" s="152"/>
      <c r="K39" s="6">
        <v>0</v>
      </c>
      <c r="L39" s="153">
        <f>K39</f>
        <v>0</v>
      </c>
      <c r="M39" s="154"/>
      <c r="N39" s="153">
        <f>K39</f>
        <v>0</v>
      </c>
      <c r="O39" s="154"/>
      <c r="Q39" s="149" t="s">
        <v>9</v>
      </c>
      <c r="R39" s="152"/>
      <c r="S39" s="6">
        <v>0</v>
      </c>
      <c r="T39" s="153">
        <f>S39</f>
        <v>0</v>
      </c>
      <c r="U39" s="154"/>
      <c r="V39" s="153">
        <f>S39</f>
        <v>0</v>
      </c>
      <c r="W39" s="154"/>
      <c r="Y39" s="149" t="s">
        <v>9</v>
      </c>
      <c r="Z39" s="152"/>
      <c r="AA39" s="6">
        <v>0</v>
      </c>
      <c r="AB39" s="153">
        <f>AA39</f>
        <v>0</v>
      </c>
      <c r="AC39" s="154"/>
      <c r="AD39" s="153">
        <f>AA39</f>
        <v>0</v>
      </c>
      <c r="AE39" s="154"/>
      <c r="AG39" s="149" t="s">
        <v>9</v>
      </c>
      <c r="AH39" s="152"/>
      <c r="AI39" s="6">
        <v>0</v>
      </c>
      <c r="AJ39" s="153">
        <f>AI39</f>
        <v>0</v>
      </c>
      <c r="AK39" s="154"/>
      <c r="AL39" s="153">
        <f>AI39</f>
        <v>0</v>
      </c>
      <c r="AM39" s="154"/>
      <c r="AO39" s="149" t="s">
        <v>9</v>
      </c>
      <c r="AP39" s="152"/>
      <c r="AQ39" s="6">
        <v>0</v>
      </c>
      <c r="AR39" s="153">
        <f>AQ39</f>
        <v>0</v>
      </c>
      <c r="AS39" s="154"/>
      <c r="AT39" s="153">
        <f>AQ39</f>
        <v>0</v>
      </c>
      <c r="AU39" s="154"/>
      <c r="AW39" s="149" t="s">
        <v>9</v>
      </c>
      <c r="AX39" s="152"/>
      <c r="AY39" s="6">
        <v>0</v>
      </c>
      <c r="AZ39" s="153">
        <f>AY39</f>
        <v>0</v>
      </c>
      <c r="BA39" s="154"/>
      <c r="BB39" s="153">
        <f>AY39</f>
        <v>0</v>
      </c>
      <c r="BC39" s="154"/>
      <c r="BE39" s="149" t="s">
        <v>9</v>
      </c>
      <c r="BF39" s="152"/>
      <c r="BG39" s="6">
        <v>0</v>
      </c>
      <c r="BH39" s="153">
        <f>BG39</f>
        <v>0</v>
      </c>
      <c r="BI39" s="154"/>
      <c r="BJ39" s="153">
        <f>BG39</f>
        <v>0</v>
      </c>
      <c r="BK39" s="154"/>
      <c r="BM39" s="149" t="s">
        <v>9</v>
      </c>
      <c r="BN39" s="152"/>
      <c r="BO39" s="6">
        <v>0</v>
      </c>
      <c r="BP39" s="153">
        <f>BO39</f>
        <v>0</v>
      </c>
      <c r="BQ39" s="154"/>
      <c r="BR39" s="153">
        <f>BO39</f>
        <v>0</v>
      </c>
      <c r="BS39" s="154"/>
      <c r="BU39" s="149" t="s">
        <v>9</v>
      </c>
      <c r="BV39" s="152"/>
      <c r="BW39" s="6">
        <v>0</v>
      </c>
      <c r="BX39" s="153">
        <f>BW39</f>
        <v>0</v>
      </c>
      <c r="BY39" s="154"/>
      <c r="BZ39" s="153">
        <f>BW39</f>
        <v>0</v>
      </c>
      <c r="CA39" s="154"/>
    </row>
    <row r="40" spans="1:79" ht="19" x14ac:dyDescent="0.2">
      <c r="A40" s="149" t="s">
        <v>10</v>
      </c>
      <c r="B40" s="152"/>
      <c r="C40" s="4">
        <v>0</v>
      </c>
      <c r="D40" s="155">
        <f>C40</f>
        <v>0</v>
      </c>
      <c r="E40" s="156"/>
      <c r="F40" s="155">
        <f>C40</f>
        <v>0</v>
      </c>
      <c r="G40" s="156"/>
      <c r="I40" s="149" t="s">
        <v>10</v>
      </c>
      <c r="J40" s="152"/>
      <c r="K40" s="4">
        <v>0</v>
      </c>
      <c r="L40" s="155">
        <f>K40</f>
        <v>0</v>
      </c>
      <c r="M40" s="156"/>
      <c r="N40" s="155">
        <f>K40</f>
        <v>0</v>
      </c>
      <c r="O40" s="156"/>
      <c r="Q40" s="149" t="s">
        <v>10</v>
      </c>
      <c r="R40" s="152"/>
      <c r="S40" s="4">
        <v>0</v>
      </c>
      <c r="T40" s="155">
        <f>S40</f>
        <v>0</v>
      </c>
      <c r="U40" s="156"/>
      <c r="V40" s="155">
        <f>S40</f>
        <v>0</v>
      </c>
      <c r="W40" s="156"/>
      <c r="Y40" s="149" t="s">
        <v>10</v>
      </c>
      <c r="Z40" s="152"/>
      <c r="AA40" s="4">
        <v>0</v>
      </c>
      <c r="AB40" s="155">
        <f>AA40</f>
        <v>0</v>
      </c>
      <c r="AC40" s="156"/>
      <c r="AD40" s="155">
        <f>AA40</f>
        <v>0</v>
      </c>
      <c r="AE40" s="156"/>
      <c r="AG40" s="149" t="s">
        <v>10</v>
      </c>
      <c r="AH40" s="152"/>
      <c r="AI40" s="4">
        <v>0</v>
      </c>
      <c r="AJ40" s="155">
        <f>AI40</f>
        <v>0</v>
      </c>
      <c r="AK40" s="156"/>
      <c r="AL40" s="155">
        <f>AI40</f>
        <v>0</v>
      </c>
      <c r="AM40" s="156"/>
      <c r="AO40" s="149" t="s">
        <v>10</v>
      </c>
      <c r="AP40" s="152"/>
      <c r="AQ40" s="4">
        <v>0</v>
      </c>
      <c r="AR40" s="155">
        <f>AQ40</f>
        <v>0</v>
      </c>
      <c r="AS40" s="156"/>
      <c r="AT40" s="155">
        <f>AQ40</f>
        <v>0</v>
      </c>
      <c r="AU40" s="156"/>
      <c r="AW40" s="149" t="s">
        <v>10</v>
      </c>
      <c r="AX40" s="152"/>
      <c r="AY40" s="4">
        <v>0</v>
      </c>
      <c r="AZ40" s="155">
        <f>AY40</f>
        <v>0</v>
      </c>
      <c r="BA40" s="156"/>
      <c r="BB40" s="155">
        <f>AY40</f>
        <v>0</v>
      </c>
      <c r="BC40" s="156"/>
      <c r="BE40" s="149" t="s">
        <v>10</v>
      </c>
      <c r="BF40" s="152"/>
      <c r="BG40" s="4">
        <v>0</v>
      </c>
      <c r="BH40" s="155">
        <f>BG40</f>
        <v>0</v>
      </c>
      <c r="BI40" s="156"/>
      <c r="BJ40" s="155">
        <f>BG40</f>
        <v>0</v>
      </c>
      <c r="BK40" s="156"/>
      <c r="BM40" s="149" t="s">
        <v>10</v>
      </c>
      <c r="BN40" s="152"/>
      <c r="BO40" s="4">
        <v>0</v>
      </c>
      <c r="BP40" s="155">
        <f>BO40</f>
        <v>0</v>
      </c>
      <c r="BQ40" s="156"/>
      <c r="BR40" s="155">
        <f>BO40</f>
        <v>0</v>
      </c>
      <c r="BS40" s="156"/>
      <c r="BU40" s="149" t="s">
        <v>10</v>
      </c>
      <c r="BV40" s="152"/>
      <c r="BW40" s="4">
        <v>0</v>
      </c>
      <c r="BX40" s="155">
        <f>BW40</f>
        <v>0</v>
      </c>
      <c r="BY40" s="156"/>
      <c r="BZ40" s="155">
        <f>BW40</f>
        <v>0</v>
      </c>
      <c r="CA40" s="156"/>
    </row>
    <row r="41" spans="1:79" s="8" customFormat="1" ht="23" thickBot="1" x14ac:dyDescent="0.35">
      <c r="A41" s="133" t="s">
        <v>11</v>
      </c>
      <c r="B41" s="135"/>
      <c r="C41" s="7">
        <f>(C38/370)-C40</f>
        <v>0</v>
      </c>
      <c r="D41" s="159">
        <f>(D38/370)-D40</f>
        <v>0</v>
      </c>
      <c r="E41" s="160"/>
      <c r="F41" s="157">
        <f>(F38/370)-F40</f>
        <v>0</v>
      </c>
      <c r="G41" s="158"/>
      <c r="I41" s="133" t="s">
        <v>11</v>
      </c>
      <c r="J41" s="135"/>
      <c r="K41" s="7">
        <f>(K38/370)-K40</f>
        <v>0</v>
      </c>
      <c r="L41" s="159">
        <f>(L38/370)-L40</f>
        <v>0</v>
      </c>
      <c r="M41" s="160"/>
      <c r="N41" s="157">
        <f>(N38/370)-N40</f>
        <v>0</v>
      </c>
      <c r="O41" s="158"/>
      <c r="Q41" s="133" t="s">
        <v>11</v>
      </c>
      <c r="R41" s="135"/>
      <c r="S41" s="7">
        <f>(S38/370)-S40</f>
        <v>0</v>
      </c>
      <c r="T41" s="159">
        <f>(T38/370)-T40</f>
        <v>0</v>
      </c>
      <c r="U41" s="160"/>
      <c r="V41" s="157">
        <f>(V38/370)-V40</f>
        <v>0</v>
      </c>
      <c r="W41" s="158"/>
      <c r="Y41" s="133" t="s">
        <v>11</v>
      </c>
      <c r="Z41" s="135"/>
      <c r="AA41" s="7">
        <f>(AA38/370)-AA40</f>
        <v>0</v>
      </c>
      <c r="AB41" s="159">
        <f>(AB38/370)-AB40</f>
        <v>0</v>
      </c>
      <c r="AC41" s="160"/>
      <c r="AD41" s="157">
        <f>(AD38/370)-AD40</f>
        <v>0</v>
      </c>
      <c r="AE41" s="158"/>
      <c r="AG41" s="133" t="s">
        <v>11</v>
      </c>
      <c r="AH41" s="135"/>
      <c r="AI41" s="7">
        <f>(AI38/370)-AI40</f>
        <v>0</v>
      </c>
      <c r="AJ41" s="159">
        <f>(AJ38/370)-AJ40</f>
        <v>0</v>
      </c>
      <c r="AK41" s="160"/>
      <c r="AL41" s="157">
        <f>(AL38/370)-AL40</f>
        <v>0</v>
      </c>
      <c r="AM41" s="158"/>
      <c r="AO41" s="133" t="s">
        <v>11</v>
      </c>
      <c r="AP41" s="135"/>
      <c r="AQ41" s="7">
        <f>(AQ38/370)-AQ40</f>
        <v>0</v>
      </c>
      <c r="AR41" s="159">
        <f>(AR38/370)-AR40</f>
        <v>0</v>
      </c>
      <c r="AS41" s="160"/>
      <c r="AT41" s="157">
        <f>(AT38/370)-AT40</f>
        <v>0</v>
      </c>
      <c r="AU41" s="158"/>
      <c r="AW41" s="133" t="s">
        <v>11</v>
      </c>
      <c r="AX41" s="135"/>
      <c r="AY41" s="7">
        <f>(AY38/370)-AY40</f>
        <v>0</v>
      </c>
      <c r="AZ41" s="159">
        <f>(AZ38/370)-AZ40</f>
        <v>0</v>
      </c>
      <c r="BA41" s="160"/>
      <c r="BB41" s="157">
        <f>(BB38/370)-BB40</f>
        <v>0</v>
      </c>
      <c r="BC41" s="158"/>
      <c r="BE41" s="133" t="s">
        <v>11</v>
      </c>
      <c r="BF41" s="135"/>
      <c r="BG41" s="7">
        <f>(BG38/370)-BG40</f>
        <v>0</v>
      </c>
      <c r="BH41" s="159">
        <f>(BH38/370)-BH40</f>
        <v>0</v>
      </c>
      <c r="BI41" s="160"/>
      <c r="BJ41" s="157">
        <f>(BJ38/370)-BJ40</f>
        <v>0</v>
      </c>
      <c r="BK41" s="158"/>
      <c r="BM41" s="133" t="s">
        <v>11</v>
      </c>
      <c r="BN41" s="135"/>
      <c r="BO41" s="7">
        <f>(BO38/370)-BO40</f>
        <v>0</v>
      </c>
      <c r="BP41" s="159">
        <f>(BP38/370)-BP40</f>
        <v>0</v>
      </c>
      <c r="BQ41" s="160"/>
      <c r="BR41" s="157">
        <f>(BR38/370)-BR40</f>
        <v>0</v>
      </c>
      <c r="BS41" s="158"/>
      <c r="BU41" s="133" t="s">
        <v>11</v>
      </c>
      <c r="BV41" s="135"/>
      <c r="BW41" s="7">
        <f>(BW38/370)-BW40</f>
        <v>0</v>
      </c>
      <c r="BX41" s="159">
        <f>(BX38/370)-BX40</f>
        <v>0</v>
      </c>
      <c r="BY41" s="160"/>
      <c r="BZ41" s="157">
        <f>(BZ38/370)-BZ40</f>
        <v>0</v>
      </c>
      <c r="CA41" s="158"/>
    </row>
    <row r="42" spans="1:79" ht="17" thickBot="1" x14ac:dyDescent="0.25"/>
    <row r="43" spans="1:79" s="20" customFormat="1" ht="19" x14ac:dyDescent="0.25">
      <c r="C43" s="91" t="str">
        <f>C2</f>
        <v>JUGE 1</v>
      </c>
      <c r="D43" s="92"/>
      <c r="E43" s="93"/>
      <c r="F43" s="94" t="str">
        <f>D2</f>
        <v>JUGE 2</v>
      </c>
      <c r="G43" s="95"/>
      <c r="H43" s="96"/>
      <c r="I43" s="97" t="str">
        <f>F2</f>
        <v>JUGE 3</v>
      </c>
      <c r="J43" s="98"/>
      <c r="K43" s="99"/>
      <c r="L43" s="122" t="s">
        <v>52</v>
      </c>
      <c r="M43" s="123"/>
    </row>
    <row r="44" spans="1:79" s="16" customFormat="1" ht="20" x14ac:dyDescent="0.2">
      <c r="A44" s="162" t="s">
        <v>14</v>
      </c>
      <c r="B44" s="104"/>
      <c r="C44" s="18" t="s">
        <v>25</v>
      </c>
      <c r="D44" s="17" t="s">
        <v>5</v>
      </c>
      <c r="E44" s="19" t="s">
        <v>13</v>
      </c>
      <c r="F44" s="18" t="s">
        <v>25</v>
      </c>
      <c r="G44" s="17" t="s">
        <v>5</v>
      </c>
      <c r="H44" s="19" t="s">
        <v>13</v>
      </c>
      <c r="I44" s="18" t="s">
        <v>25</v>
      </c>
      <c r="J44" s="17" t="s">
        <v>5</v>
      </c>
      <c r="K44" s="19" t="s">
        <v>13</v>
      </c>
      <c r="L44" s="48" t="s">
        <v>5</v>
      </c>
      <c r="M44" s="45" t="s">
        <v>13</v>
      </c>
    </row>
    <row r="45" spans="1:79" ht="19" x14ac:dyDescent="0.25">
      <c r="A45" s="161" t="str">
        <f>A2</f>
        <v>CHEVAL N1</v>
      </c>
      <c r="B45" s="88"/>
      <c r="C45" s="21">
        <f>C38</f>
        <v>0</v>
      </c>
      <c r="D45" s="23">
        <f>C41</f>
        <v>0</v>
      </c>
      <c r="E45" s="49">
        <f>RANK(D45,D$45:D$54)</f>
        <v>1</v>
      </c>
      <c r="F45" s="21">
        <f>D38</f>
        <v>0</v>
      </c>
      <c r="G45" s="23">
        <f>D41</f>
        <v>0</v>
      </c>
      <c r="H45" s="49">
        <f>RANK(G45,G$45:G$54)</f>
        <v>1</v>
      </c>
      <c r="I45" s="21">
        <f>F38</f>
        <v>0</v>
      </c>
      <c r="J45" s="23">
        <f>F41</f>
        <v>0</v>
      </c>
      <c r="K45" s="49">
        <f>RANK(J45,J$45:J$54)</f>
        <v>1</v>
      </c>
      <c r="L45" s="46">
        <f>(D45+G45)/2</f>
        <v>0</v>
      </c>
      <c r="M45" s="49">
        <f>RANK(L45,L$45:L$54)</f>
        <v>1</v>
      </c>
    </row>
    <row r="46" spans="1:79" ht="19" x14ac:dyDescent="0.25">
      <c r="A46" s="161" t="str">
        <f>I2</f>
        <v>CHEVAL N2</v>
      </c>
      <c r="B46" s="88"/>
      <c r="C46" s="21">
        <f>K38</f>
        <v>0</v>
      </c>
      <c r="D46" s="23">
        <f>K41</f>
        <v>0</v>
      </c>
      <c r="E46" s="49">
        <f t="shared" ref="E46:E54" si="38">RANK(D46,D$45:D$54)</f>
        <v>1</v>
      </c>
      <c r="F46" s="21">
        <f>L38</f>
        <v>0</v>
      </c>
      <c r="G46" s="23">
        <f>L41</f>
        <v>0</v>
      </c>
      <c r="H46" s="49">
        <f t="shared" ref="H46:H54" si="39">RANK(G46,G$45:G$54)</f>
        <v>1</v>
      </c>
      <c r="I46" s="21">
        <f>N38</f>
        <v>0</v>
      </c>
      <c r="J46" s="23">
        <f>N41</f>
        <v>0</v>
      </c>
      <c r="K46" s="49">
        <f t="shared" ref="K46:M54" si="40">RANK(J46,J$45:J$54)</f>
        <v>1</v>
      </c>
      <c r="L46" s="46">
        <f t="shared" ref="L46:L54" si="41">(D46+G46)/2</f>
        <v>0</v>
      </c>
      <c r="M46" s="49">
        <f t="shared" si="40"/>
        <v>1</v>
      </c>
    </row>
    <row r="47" spans="1:79" ht="19" x14ac:dyDescent="0.25">
      <c r="A47" s="161" t="str">
        <f>Q2</f>
        <v>CHEVAL N3</v>
      </c>
      <c r="B47" s="88"/>
      <c r="C47" s="21">
        <f>S38</f>
        <v>0</v>
      </c>
      <c r="D47" s="23">
        <f>S41</f>
        <v>0</v>
      </c>
      <c r="E47" s="49">
        <f t="shared" si="38"/>
        <v>1</v>
      </c>
      <c r="F47" s="21">
        <f>T38</f>
        <v>0</v>
      </c>
      <c r="G47" s="23">
        <f>T41</f>
        <v>0</v>
      </c>
      <c r="H47" s="49">
        <f t="shared" si="39"/>
        <v>1</v>
      </c>
      <c r="I47" s="21">
        <f>V38</f>
        <v>0</v>
      </c>
      <c r="J47" s="23">
        <f>V41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Y2</f>
        <v>CHEVAL N4</v>
      </c>
      <c r="B48" s="88"/>
      <c r="C48" s="21">
        <f>AA38</f>
        <v>0</v>
      </c>
      <c r="D48" s="23">
        <f>AA41</f>
        <v>0</v>
      </c>
      <c r="E48" s="49">
        <f t="shared" si="38"/>
        <v>1</v>
      </c>
      <c r="F48" s="21">
        <f>AB38</f>
        <v>0</v>
      </c>
      <c r="G48" s="23">
        <f>AB41</f>
        <v>0</v>
      </c>
      <c r="H48" s="49">
        <f t="shared" si="39"/>
        <v>1</v>
      </c>
      <c r="I48" s="21">
        <f>AD38</f>
        <v>0</v>
      </c>
      <c r="J48" s="23">
        <f>AD41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19" x14ac:dyDescent="0.25">
      <c r="A49" s="161" t="str">
        <f>AG2</f>
        <v>CHEVAL N5</v>
      </c>
      <c r="B49" s="88"/>
      <c r="C49" s="21">
        <f>AI38</f>
        <v>0</v>
      </c>
      <c r="D49" s="23">
        <f>AI41</f>
        <v>0</v>
      </c>
      <c r="E49" s="49">
        <f t="shared" si="38"/>
        <v>1</v>
      </c>
      <c r="F49" s="21">
        <f>AJ38</f>
        <v>0</v>
      </c>
      <c r="G49" s="23">
        <f>AJ41</f>
        <v>0</v>
      </c>
      <c r="H49" s="49">
        <f t="shared" si="39"/>
        <v>1</v>
      </c>
      <c r="I49" s="21">
        <f>AL38</f>
        <v>0</v>
      </c>
      <c r="J49" s="23">
        <f>AL41</f>
        <v>0</v>
      </c>
      <c r="K49" s="49">
        <f t="shared" si="40"/>
        <v>1</v>
      </c>
      <c r="L49" s="46">
        <f t="shared" si="41"/>
        <v>0</v>
      </c>
      <c r="M49" s="49">
        <f t="shared" si="40"/>
        <v>1</v>
      </c>
    </row>
    <row r="50" spans="1:13" ht="19" x14ac:dyDescent="0.25">
      <c r="A50" s="161" t="str">
        <f>AO2</f>
        <v>CHEVAL N6</v>
      </c>
      <c r="B50" s="88"/>
      <c r="C50" s="21">
        <f>AQ38</f>
        <v>0</v>
      </c>
      <c r="D50" s="23">
        <f>AQ41</f>
        <v>0</v>
      </c>
      <c r="E50" s="49">
        <f t="shared" si="38"/>
        <v>1</v>
      </c>
      <c r="F50" s="21">
        <f>AR38</f>
        <v>0</v>
      </c>
      <c r="G50" s="23">
        <f>AR41</f>
        <v>0</v>
      </c>
      <c r="H50" s="49">
        <f t="shared" si="39"/>
        <v>1</v>
      </c>
      <c r="I50" s="21">
        <f>AT38</f>
        <v>0</v>
      </c>
      <c r="J50" s="23">
        <f>AT41</f>
        <v>0</v>
      </c>
      <c r="K50" s="49">
        <f t="shared" si="40"/>
        <v>1</v>
      </c>
      <c r="L50" s="46">
        <f t="shared" si="41"/>
        <v>0</v>
      </c>
      <c r="M50" s="49">
        <f t="shared" si="40"/>
        <v>1</v>
      </c>
    </row>
    <row r="51" spans="1:13" ht="19" x14ac:dyDescent="0.25">
      <c r="A51" s="161" t="str">
        <f>AW2</f>
        <v>CHEVAL N7</v>
      </c>
      <c r="B51" s="88"/>
      <c r="C51" s="21">
        <f>AY38</f>
        <v>0</v>
      </c>
      <c r="D51" s="23">
        <f>AY41</f>
        <v>0</v>
      </c>
      <c r="E51" s="49">
        <f t="shared" si="38"/>
        <v>1</v>
      </c>
      <c r="F51" s="21">
        <f>AZ38</f>
        <v>0</v>
      </c>
      <c r="G51" s="23">
        <f>AZ41</f>
        <v>0</v>
      </c>
      <c r="H51" s="49">
        <f t="shared" si="39"/>
        <v>1</v>
      </c>
      <c r="I51" s="21">
        <f>BB38</f>
        <v>0</v>
      </c>
      <c r="J51" s="23">
        <f>BB41</f>
        <v>0</v>
      </c>
      <c r="K51" s="49">
        <f t="shared" si="40"/>
        <v>1</v>
      </c>
      <c r="L51" s="46">
        <f t="shared" si="41"/>
        <v>0</v>
      </c>
      <c r="M51" s="49">
        <f t="shared" si="40"/>
        <v>1</v>
      </c>
    </row>
    <row r="52" spans="1:13" ht="19" x14ac:dyDescent="0.25">
      <c r="A52" s="161" t="str">
        <f>BE2</f>
        <v>CHEVAL N8</v>
      </c>
      <c r="B52" s="88"/>
      <c r="C52" s="21">
        <f>BG38</f>
        <v>0</v>
      </c>
      <c r="D52" s="23">
        <f>BG41</f>
        <v>0</v>
      </c>
      <c r="E52" s="49">
        <f t="shared" si="38"/>
        <v>1</v>
      </c>
      <c r="F52" s="21">
        <f>BH38</f>
        <v>0</v>
      </c>
      <c r="G52" s="23">
        <f>BH41</f>
        <v>0</v>
      </c>
      <c r="H52" s="49">
        <f t="shared" si="39"/>
        <v>1</v>
      </c>
      <c r="I52" s="21">
        <f>BJ38</f>
        <v>0</v>
      </c>
      <c r="J52" s="23">
        <f>BJ41</f>
        <v>0</v>
      </c>
      <c r="K52" s="49">
        <f t="shared" si="40"/>
        <v>1</v>
      </c>
      <c r="L52" s="46">
        <f t="shared" si="41"/>
        <v>0</v>
      </c>
      <c r="M52" s="49">
        <f t="shared" si="40"/>
        <v>1</v>
      </c>
    </row>
    <row r="53" spans="1:13" ht="19" x14ac:dyDescent="0.25">
      <c r="A53" s="161" t="str">
        <f>BM2</f>
        <v>CHEVAL N9</v>
      </c>
      <c r="B53" s="88"/>
      <c r="C53" s="21">
        <f>BO38</f>
        <v>0</v>
      </c>
      <c r="D53" s="23">
        <f>BO41</f>
        <v>0</v>
      </c>
      <c r="E53" s="49">
        <f t="shared" si="38"/>
        <v>1</v>
      </c>
      <c r="F53" s="21">
        <f>BP38</f>
        <v>0</v>
      </c>
      <c r="G53" s="23">
        <f>BP41</f>
        <v>0</v>
      </c>
      <c r="H53" s="49">
        <f t="shared" si="39"/>
        <v>1</v>
      </c>
      <c r="I53" s="21">
        <f>BR38</f>
        <v>0</v>
      </c>
      <c r="J53" s="23">
        <f>BR41</f>
        <v>0</v>
      </c>
      <c r="K53" s="49">
        <f t="shared" si="40"/>
        <v>1</v>
      </c>
      <c r="L53" s="46">
        <f t="shared" si="41"/>
        <v>0</v>
      </c>
      <c r="M53" s="49">
        <f t="shared" si="40"/>
        <v>1</v>
      </c>
    </row>
    <row r="54" spans="1:13" ht="20" thickBot="1" x14ac:dyDescent="0.3">
      <c r="A54" s="161" t="str">
        <f>BU2</f>
        <v>CHEVAL N10</v>
      </c>
      <c r="B54" s="88"/>
      <c r="C54" s="22">
        <f>BW38</f>
        <v>0</v>
      </c>
      <c r="D54" s="24">
        <f>BW41</f>
        <v>0</v>
      </c>
      <c r="E54" s="49">
        <f t="shared" si="38"/>
        <v>1</v>
      </c>
      <c r="F54" s="22">
        <f>BX38</f>
        <v>0</v>
      </c>
      <c r="G54" s="24">
        <f>BX41</f>
        <v>0</v>
      </c>
      <c r="H54" s="49">
        <f t="shared" si="39"/>
        <v>1</v>
      </c>
      <c r="I54" s="22">
        <f>BZ38</f>
        <v>0</v>
      </c>
      <c r="J54" s="24">
        <f>BZ41</f>
        <v>0</v>
      </c>
      <c r="K54" s="49">
        <f t="shared" si="40"/>
        <v>1</v>
      </c>
      <c r="L54" s="47">
        <f t="shared" si="41"/>
        <v>0</v>
      </c>
      <c r="M54" s="49">
        <f t="shared" si="40"/>
        <v>1</v>
      </c>
    </row>
  </sheetData>
  <mergeCells count="176">
    <mergeCell ref="L43:M43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32:B32"/>
    <mergeCell ref="I32:J32"/>
    <mergeCell ref="Q32:R32"/>
    <mergeCell ref="Y32:Z32"/>
    <mergeCell ref="AG32:AH32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32:AP32"/>
    <mergeCell ref="AW32:AX32"/>
    <mergeCell ref="BE32:BF32"/>
    <mergeCell ref="BM32:BN32"/>
    <mergeCell ref="BU32:BV32"/>
    <mergeCell ref="A33:G33"/>
    <mergeCell ref="I33:O33"/>
    <mergeCell ref="Q33:W33"/>
    <mergeCell ref="Y33:AE33"/>
    <mergeCell ref="AG33:AM33"/>
    <mergeCell ref="BM38:BN38"/>
    <mergeCell ref="BU38:BV38"/>
    <mergeCell ref="A39:B39"/>
    <mergeCell ref="D39:E39"/>
    <mergeCell ref="F39:G39"/>
    <mergeCell ref="I39:J39"/>
    <mergeCell ref="L39:M39"/>
    <mergeCell ref="AO33:AU33"/>
    <mergeCell ref="AW33:BC33"/>
    <mergeCell ref="BE33:BK33"/>
    <mergeCell ref="BM33:BS33"/>
    <mergeCell ref="BU33:CA33"/>
    <mergeCell ref="A38:B38"/>
    <mergeCell ref="I38:J38"/>
    <mergeCell ref="Q38:R38"/>
    <mergeCell ref="Y38:Z38"/>
    <mergeCell ref="AG38:AH38"/>
    <mergeCell ref="N39:O39"/>
    <mergeCell ref="Q39:R39"/>
    <mergeCell ref="T39:U39"/>
    <mergeCell ref="V39:W39"/>
    <mergeCell ref="Y39:Z39"/>
    <mergeCell ref="AB39:AC39"/>
    <mergeCell ref="AO38:AP38"/>
    <mergeCell ref="AW38:AX38"/>
    <mergeCell ref="BE38:BF38"/>
    <mergeCell ref="AZ39:BA39"/>
    <mergeCell ref="BB39:BC39"/>
    <mergeCell ref="BE39:BF39"/>
    <mergeCell ref="BH39:BI39"/>
    <mergeCell ref="AD39:AE39"/>
    <mergeCell ref="AG39:AH39"/>
    <mergeCell ref="AJ39:AK39"/>
    <mergeCell ref="AL39:AM39"/>
    <mergeCell ref="AO39:AP39"/>
    <mergeCell ref="AR39:AS39"/>
    <mergeCell ref="Y40:Z40"/>
    <mergeCell ref="AB40:AC40"/>
    <mergeCell ref="AD40:AE40"/>
    <mergeCell ref="AG40:AH40"/>
    <mergeCell ref="AJ40:AK40"/>
    <mergeCell ref="AL40:AM40"/>
    <mergeCell ref="BZ39:CA39"/>
    <mergeCell ref="A40:B40"/>
    <mergeCell ref="D40:E40"/>
    <mergeCell ref="F40:G40"/>
    <mergeCell ref="I40:J40"/>
    <mergeCell ref="L40:M40"/>
    <mergeCell ref="N40:O40"/>
    <mergeCell ref="Q40:R40"/>
    <mergeCell ref="T40:U40"/>
    <mergeCell ref="V40:W40"/>
    <mergeCell ref="BJ39:BK39"/>
    <mergeCell ref="BM39:BN39"/>
    <mergeCell ref="BP39:BQ39"/>
    <mergeCell ref="BR39:BS39"/>
    <mergeCell ref="BU39:BV39"/>
    <mergeCell ref="BX39:BY39"/>
    <mergeCell ref="AT39:AU39"/>
    <mergeCell ref="AW39:AX39"/>
    <mergeCell ref="AD41:AE41"/>
    <mergeCell ref="AG41:AH41"/>
    <mergeCell ref="BU40:BV40"/>
    <mergeCell ref="BX40:BY40"/>
    <mergeCell ref="BZ40:CA40"/>
    <mergeCell ref="A41:B41"/>
    <mergeCell ref="D41:E41"/>
    <mergeCell ref="F41:G41"/>
    <mergeCell ref="I41:J41"/>
    <mergeCell ref="L41:M41"/>
    <mergeCell ref="N41:O41"/>
    <mergeCell ref="Q41:R41"/>
    <mergeCell ref="BE40:BF40"/>
    <mergeCell ref="BH40:BI40"/>
    <mergeCell ref="BJ40:BK40"/>
    <mergeCell ref="BM40:BN40"/>
    <mergeCell ref="BP40:BQ40"/>
    <mergeCell ref="BR40:BS40"/>
    <mergeCell ref="AO40:AP40"/>
    <mergeCell ref="AR40:AS40"/>
    <mergeCell ref="AT40:AU40"/>
    <mergeCell ref="AW40:AX40"/>
    <mergeCell ref="AZ40:BA40"/>
    <mergeCell ref="BB40:BC40"/>
    <mergeCell ref="BP41:BQ41"/>
    <mergeCell ref="BR41:BS41"/>
    <mergeCell ref="BU41:BV41"/>
    <mergeCell ref="BX41:BY41"/>
    <mergeCell ref="BZ41:CA41"/>
    <mergeCell ref="C43:E43"/>
    <mergeCell ref="F43:H43"/>
    <mergeCell ref="I43:K43"/>
    <mergeCell ref="AZ41:BA41"/>
    <mergeCell ref="BB41:BC41"/>
    <mergeCell ref="BE41:BF41"/>
    <mergeCell ref="BH41:BI41"/>
    <mergeCell ref="BJ41:BK41"/>
    <mergeCell ref="BM41:BN41"/>
    <mergeCell ref="AJ41:AK41"/>
    <mergeCell ref="AL41:AM41"/>
    <mergeCell ref="AO41:AP41"/>
    <mergeCell ref="AR41:AS41"/>
    <mergeCell ref="AT41:AU41"/>
    <mergeCell ref="AW41:AX41"/>
    <mergeCell ref="T41:U41"/>
    <mergeCell ref="V41:W41"/>
    <mergeCell ref="Y41:Z41"/>
    <mergeCell ref="AB41:AC41"/>
    <mergeCell ref="A50:B50"/>
    <mergeCell ref="A51:B51"/>
    <mergeCell ref="A52:B52"/>
    <mergeCell ref="A53:B53"/>
    <mergeCell ref="A54:B54"/>
    <mergeCell ref="A44:B44"/>
    <mergeCell ref="A45:B45"/>
    <mergeCell ref="A46:B46"/>
    <mergeCell ref="A47:B47"/>
    <mergeCell ref="A48:B48"/>
    <mergeCell ref="A49:B49"/>
  </mergeCells>
  <conditionalFormatting sqref="C40">
    <cfRule type="containsText" dxfId="623" priority="425" operator="containsText" text="1%">
      <formula>NOT(ISERROR(SEARCH("1%",C40)))</formula>
    </cfRule>
    <cfRule type="cellIs" dxfId="622" priority="426" operator="between">
      <formula>1</formula>
      <formula>2</formula>
    </cfRule>
  </conditionalFormatting>
  <conditionalFormatting sqref="C39:D39 F39">
    <cfRule type="cellIs" dxfId="621" priority="419" operator="greaterThan">
      <formula>0</formula>
    </cfRule>
  </conditionalFormatting>
  <conditionalFormatting sqref="C40:D40">
    <cfRule type="containsText" dxfId="620" priority="421" operator="containsText" text="2">
      <formula>NOT(ISERROR(SEARCH("2",C40)))</formula>
    </cfRule>
    <cfRule type="containsText" dxfId="619" priority="423" operator="containsText" text="1">
      <formula>NOT(ISERROR(SEARCH("1",C40)))</formula>
    </cfRule>
  </conditionalFormatting>
  <conditionalFormatting sqref="E4:E31">
    <cfRule type="cellIs" dxfId="618" priority="415" operator="greaterThan">
      <formula>1.2</formula>
    </cfRule>
  </conditionalFormatting>
  <conditionalFormatting sqref="E4:E32 M4:M32 U4:U32 AC4:AC32 AK4:AK32 AS4:AS32 BA4:BA32 BI4:BI32 BQ4:BQ32 BY4:BY32">
    <cfRule type="cellIs" dxfId="617" priority="418" operator="greaterThan">
      <formula>1.5</formula>
    </cfRule>
  </conditionalFormatting>
  <conditionalFormatting sqref="E4:E32">
    <cfRule type="cellIs" dxfId="616" priority="414" operator="lessThan">
      <formula>-1.2</formula>
    </cfRule>
  </conditionalFormatting>
  <conditionalFormatting sqref="E45:E54">
    <cfRule type="containsText" dxfId="615" priority="1" operator="containsText" text="2">
      <formula>NOT(ISERROR(SEARCH("2",E45)))</formula>
    </cfRule>
    <cfRule type="containsText" dxfId="614" priority="2" operator="containsText" text="3">
      <formula>NOT(ISERROR(SEARCH("3",E45)))</formula>
    </cfRule>
    <cfRule type="containsText" dxfId="613" priority="3" operator="containsText" text="2">
      <formula>NOT(ISERROR(SEARCH("2",E45)))</formula>
    </cfRule>
    <cfRule type="containsText" dxfId="612" priority="4" operator="containsText" text="1">
      <formula>NOT(ISERROR(SEARCH("1",E45)))</formula>
    </cfRule>
  </conditionalFormatting>
  <conditionalFormatting sqref="F40">
    <cfRule type="containsText" dxfId="611" priority="420" operator="containsText" text="2">
      <formula>NOT(ISERROR(SEARCH("2",F40)))</formula>
    </cfRule>
    <cfRule type="containsText" dxfId="610" priority="422" operator="containsText" text="1">
      <formula>NOT(ISERROR(SEARCH("1",F40)))</formula>
    </cfRule>
  </conditionalFormatting>
  <conditionalFormatting sqref="G4:G31">
    <cfRule type="cellIs" dxfId="609" priority="412" operator="lessThan">
      <formula>-1.2</formula>
    </cfRule>
    <cfRule type="cellIs" dxfId="608" priority="413" operator="greaterThan">
      <formula>1.2</formula>
    </cfRule>
  </conditionalFormatting>
  <conditionalFormatting sqref="H45:H54">
    <cfRule type="containsText" dxfId="607" priority="5" operator="containsText" text="2">
      <formula>NOT(ISERROR(SEARCH("2",H45)))</formula>
    </cfRule>
    <cfRule type="containsText" dxfId="606" priority="6" operator="containsText" text="3">
      <formula>NOT(ISERROR(SEARCH("3",H45)))</formula>
    </cfRule>
    <cfRule type="containsText" dxfId="605" priority="7" operator="containsText" text="2">
      <formula>NOT(ISERROR(SEARCH("2",H45)))</formula>
    </cfRule>
    <cfRule type="containsText" dxfId="604" priority="8" operator="containsText" text="1">
      <formula>NOT(ISERROR(SEARCH("1",H45)))</formula>
    </cfRule>
  </conditionalFormatting>
  <conditionalFormatting sqref="K40">
    <cfRule type="containsText" dxfId="603" priority="132" operator="containsText" text="1%">
      <formula>NOT(ISERROR(SEARCH("1%",K40)))</formula>
    </cfRule>
    <cfRule type="cellIs" dxfId="602" priority="133" operator="between">
      <formula>1</formula>
      <formula>2</formula>
    </cfRule>
  </conditionalFormatting>
  <conditionalFormatting sqref="K45:K54">
    <cfRule type="containsText" dxfId="601" priority="9" operator="containsText" text="2">
      <formula>NOT(ISERROR(SEARCH("2",K45)))</formula>
    </cfRule>
    <cfRule type="containsText" dxfId="600" priority="10" operator="containsText" text="3">
      <formula>NOT(ISERROR(SEARCH("3",K45)))</formula>
    </cfRule>
    <cfRule type="containsText" dxfId="599" priority="11" operator="containsText" text="2">
      <formula>NOT(ISERROR(SEARCH("2",K45)))</formula>
    </cfRule>
    <cfRule type="containsText" dxfId="598" priority="12" operator="containsText" text="1">
      <formula>NOT(ISERROR(SEARCH("1",K45)))</formula>
    </cfRule>
  </conditionalFormatting>
  <conditionalFormatting sqref="K39:L39 N39">
    <cfRule type="cellIs" dxfId="597" priority="126" operator="greaterThan">
      <formula>0</formula>
    </cfRule>
  </conditionalFormatting>
  <conditionalFormatting sqref="K40:L40">
    <cfRule type="containsText" dxfId="596" priority="128" operator="containsText" text="2">
      <formula>NOT(ISERROR(SEARCH("2",K40)))</formula>
    </cfRule>
    <cfRule type="containsText" dxfId="595" priority="130" operator="containsText" text="1">
      <formula>NOT(ISERROR(SEARCH("1",K40)))</formula>
    </cfRule>
  </conditionalFormatting>
  <conditionalFormatting sqref="M4:M31">
    <cfRule type="cellIs" dxfId="594" priority="124" operator="greaterThan">
      <formula>1.2</formula>
    </cfRule>
  </conditionalFormatting>
  <conditionalFormatting sqref="M4:M32">
    <cfRule type="cellIs" dxfId="593" priority="123" operator="lessThan">
      <formula>-1.2</formula>
    </cfRule>
  </conditionalFormatting>
  <conditionalFormatting sqref="M45:M54">
    <cfRule type="containsText" dxfId="592" priority="13" operator="containsText" text="2">
      <formula>NOT(ISERROR(SEARCH("2",M45)))</formula>
    </cfRule>
    <cfRule type="containsText" dxfId="591" priority="14" operator="containsText" text="3">
      <formula>NOT(ISERROR(SEARCH("3",M45)))</formula>
    </cfRule>
    <cfRule type="containsText" dxfId="590" priority="15" operator="containsText" text="2">
      <formula>NOT(ISERROR(SEARCH("2",M45)))</formula>
    </cfRule>
    <cfRule type="containsText" dxfId="589" priority="16" operator="containsText" text="1">
      <formula>NOT(ISERROR(SEARCH("1",M45)))</formula>
    </cfRule>
  </conditionalFormatting>
  <conditionalFormatting sqref="N40">
    <cfRule type="containsText" dxfId="588" priority="127" operator="containsText" text="2">
      <formula>NOT(ISERROR(SEARCH("2",N40)))</formula>
    </cfRule>
    <cfRule type="containsText" dxfId="587" priority="129" operator="containsText" text="1">
      <formula>NOT(ISERROR(SEARCH("1",N40)))</formula>
    </cfRule>
  </conditionalFormatting>
  <conditionalFormatting sqref="O4:O31">
    <cfRule type="cellIs" dxfId="586" priority="121" operator="lessThan">
      <formula>-1.2</formula>
    </cfRule>
    <cfRule type="cellIs" dxfId="585" priority="122" operator="greaterThan">
      <formula>1.2</formula>
    </cfRule>
  </conditionalFormatting>
  <conditionalFormatting sqref="S40">
    <cfRule type="containsText" dxfId="584" priority="119" operator="containsText" text="1%">
      <formula>NOT(ISERROR(SEARCH("1%",S40)))</formula>
    </cfRule>
    <cfRule type="cellIs" dxfId="583" priority="120" operator="between">
      <formula>1</formula>
      <formula>2</formula>
    </cfRule>
  </conditionalFormatting>
  <conditionalFormatting sqref="S39:T39 V39">
    <cfRule type="cellIs" dxfId="582" priority="113" operator="greaterThan">
      <formula>0</formula>
    </cfRule>
  </conditionalFormatting>
  <conditionalFormatting sqref="S40:T40">
    <cfRule type="containsText" dxfId="581" priority="115" operator="containsText" text="2">
      <formula>NOT(ISERROR(SEARCH("2",S40)))</formula>
    </cfRule>
    <cfRule type="containsText" dxfId="580" priority="117" operator="containsText" text="1">
      <formula>NOT(ISERROR(SEARCH("1",S40)))</formula>
    </cfRule>
  </conditionalFormatting>
  <conditionalFormatting sqref="U4:U31">
    <cfRule type="cellIs" dxfId="579" priority="111" operator="greaterThan">
      <formula>1.2</formula>
    </cfRule>
  </conditionalFormatting>
  <conditionalFormatting sqref="U4:U32">
    <cfRule type="cellIs" dxfId="578" priority="110" operator="lessThan">
      <formula>-1.2</formula>
    </cfRule>
  </conditionalFormatting>
  <conditionalFormatting sqref="V40">
    <cfRule type="containsText" dxfId="577" priority="114" operator="containsText" text="2">
      <formula>NOT(ISERROR(SEARCH("2",V40)))</formula>
    </cfRule>
    <cfRule type="containsText" dxfId="576" priority="116" operator="containsText" text="1">
      <formula>NOT(ISERROR(SEARCH("1",V40)))</formula>
    </cfRule>
  </conditionalFormatting>
  <conditionalFormatting sqref="W4:W31">
    <cfRule type="cellIs" dxfId="575" priority="108" operator="lessThan">
      <formula>-1.2</formula>
    </cfRule>
    <cfRule type="cellIs" dxfId="574" priority="109" operator="greaterThan">
      <formula>1.2</formula>
    </cfRule>
  </conditionalFormatting>
  <conditionalFormatting sqref="AA40">
    <cfRule type="containsText" dxfId="573" priority="106" operator="containsText" text="1%">
      <formula>NOT(ISERROR(SEARCH("1%",AA40)))</formula>
    </cfRule>
    <cfRule type="cellIs" dxfId="572" priority="107" operator="between">
      <formula>1</formula>
      <formula>2</formula>
    </cfRule>
  </conditionalFormatting>
  <conditionalFormatting sqref="AA39:AB39 AD39">
    <cfRule type="cellIs" dxfId="571" priority="100" operator="greaterThan">
      <formula>0</formula>
    </cfRule>
  </conditionalFormatting>
  <conditionalFormatting sqref="AA40:AB40">
    <cfRule type="containsText" dxfId="570" priority="102" operator="containsText" text="2">
      <formula>NOT(ISERROR(SEARCH("2",AA40)))</formula>
    </cfRule>
    <cfRule type="containsText" dxfId="569" priority="104" operator="containsText" text="1">
      <formula>NOT(ISERROR(SEARCH("1",AA40)))</formula>
    </cfRule>
  </conditionalFormatting>
  <conditionalFormatting sqref="AC4:AC31">
    <cfRule type="cellIs" dxfId="568" priority="98" operator="greaterThan">
      <formula>1.2</formula>
    </cfRule>
  </conditionalFormatting>
  <conditionalFormatting sqref="AC4:AC32">
    <cfRule type="cellIs" dxfId="567" priority="97" operator="lessThan">
      <formula>-1.2</formula>
    </cfRule>
  </conditionalFormatting>
  <conditionalFormatting sqref="AD40">
    <cfRule type="containsText" dxfId="566" priority="101" operator="containsText" text="2">
      <formula>NOT(ISERROR(SEARCH("2",AD40)))</formula>
    </cfRule>
    <cfRule type="containsText" dxfId="565" priority="103" operator="containsText" text="1">
      <formula>NOT(ISERROR(SEARCH("1",AD40)))</formula>
    </cfRule>
  </conditionalFormatting>
  <conditionalFormatting sqref="AE4:AE31">
    <cfRule type="cellIs" dxfId="564" priority="95" operator="lessThan">
      <formula>-1.2</formula>
    </cfRule>
    <cfRule type="cellIs" dxfId="563" priority="96" operator="greaterThan">
      <formula>1.2</formula>
    </cfRule>
  </conditionalFormatting>
  <conditionalFormatting sqref="AI40">
    <cfRule type="containsText" dxfId="562" priority="93" operator="containsText" text="1%">
      <formula>NOT(ISERROR(SEARCH("1%",AI40)))</formula>
    </cfRule>
    <cfRule type="cellIs" dxfId="561" priority="94" operator="between">
      <formula>1</formula>
      <formula>2</formula>
    </cfRule>
  </conditionalFormatting>
  <conditionalFormatting sqref="AI39:AJ39 AL39">
    <cfRule type="cellIs" dxfId="560" priority="87" operator="greaterThan">
      <formula>0</formula>
    </cfRule>
  </conditionalFormatting>
  <conditionalFormatting sqref="AI40:AJ40">
    <cfRule type="containsText" dxfId="559" priority="89" operator="containsText" text="2">
      <formula>NOT(ISERROR(SEARCH("2",AI40)))</formula>
    </cfRule>
    <cfRule type="containsText" dxfId="558" priority="91" operator="containsText" text="1">
      <formula>NOT(ISERROR(SEARCH("1",AI40)))</formula>
    </cfRule>
  </conditionalFormatting>
  <conditionalFormatting sqref="AK4:AK31">
    <cfRule type="cellIs" dxfId="557" priority="85" operator="greaterThan">
      <formula>1.2</formula>
    </cfRule>
  </conditionalFormatting>
  <conditionalFormatting sqref="AK4:AK32">
    <cfRule type="cellIs" dxfId="556" priority="84" operator="lessThan">
      <formula>-1.2</formula>
    </cfRule>
  </conditionalFormatting>
  <conditionalFormatting sqref="AL40">
    <cfRule type="containsText" dxfId="555" priority="88" operator="containsText" text="2">
      <formula>NOT(ISERROR(SEARCH("2",AL40)))</formula>
    </cfRule>
    <cfRule type="containsText" dxfId="554" priority="90" operator="containsText" text="1">
      <formula>NOT(ISERROR(SEARCH("1",AL40)))</formula>
    </cfRule>
  </conditionalFormatting>
  <conditionalFormatting sqref="AM4:AM31">
    <cfRule type="cellIs" dxfId="553" priority="82" operator="lessThan">
      <formula>-1.2</formula>
    </cfRule>
    <cfRule type="cellIs" dxfId="552" priority="83" operator="greaterThan">
      <formula>1.2</formula>
    </cfRule>
  </conditionalFormatting>
  <conditionalFormatting sqref="AQ40">
    <cfRule type="containsText" dxfId="551" priority="80" operator="containsText" text="1%">
      <formula>NOT(ISERROR(SEARCH("1%",AQ40)))</formula>
    </cfRule>
    <cfRule type="cellIs" dxfId="550" priority="81" operator="between">
      <formula>1</formula>
      <formula>2</formula>
    </cfRule>
  </conditionalFormatting>
  <conditionalFormatting sqref="AQ39:AR39 AT39">
    <cfRule type="cellIs" dxfId="549" priority="74" operator="greaterThan">
      <formula>0</formula>
    </cfRule>
  </conditionalFormatting>
  <conditionalFormatting sqref="AQ40:AR40">
    <cfRule type="containsText" dxfId="548" priority="76" operator="containsText" text="2">
      <formula>NOT(ISERROR(SEARCH("2",AQ40)))</formula>
    </cfRule>
    <cfRule type="containsText" dxfId="547" priority="78" operator="containsText" text="1">
      <formula>NOT(ISERROR(SEARCH("1",AQ40)))</formula>
    </cfRule>
  </conditionalFormatting>
  <conditionalFormatting sqref="AS4:AS31">
    <cfRule type="cellIs" dxfId="546" priority="72" operator="greaterThan">
      <formula>1.2</formula>
    </cfRule>
  </conditionalFormatting>
  <conditionalFormatting sqref="AS4:AS32">
    <cfRule type="cellIs" dxfId="545" priority="71" operator="lessThan">
      <formula>-1.2</formula>
    </cfRule>
  </conditionalFormatting>
  <conditionalFormatting sqref="AT40">
    <cfRule type="containsText" dxfId="544" priority="75" operator="containsText" text="2">
      <formula>NOT(ISERROR(SEARCH("2",AT40)))</formula>
    </cfRule>
    <cfRule type="containsText" dxfId="543" priority="77" operator="containsText" text="1">
      <formula>NOT(ISERROR(SEARCH("1",AT40)))</formula>
    </cfRule>
  </conditionalFormatting>
  <conditionalFormatting sqref="AU4:AU31">
    <cfRule type="cellIs" dxfId="542" priority="69" operator="lessThan">
      <formula>-1.2</formula>
    </cfRule>
    <cfRule type="cellIs" dxfId="541" priority="70" operator="greaterThan">
      <formula>1.2</formula>
    </cfRule>
  </conditionalFormatting>
  <conditionalFormatting sqref="AY40">
    <cfRule type="containsText" dxfId="540" priority="67" operator="containsText" text="1%">
      <formula>NOT(ISERROR(SEARCH("1%",AY40)))</formula>
    </cfRule>
    <cfRule type="cellIs" dxfId="539" priority="68" operator="between">
      <formula>1</formula>
      <formula>2</formula>
    </cfRule>
  </conditionalFormatting>
  <conditionalFormatting sqref="AY39:AZ39 BB39">
    <cfRule type="cellIs" dxfId="538" priority="61" operator="greaterThan">
      <formula>0</formula>
    </cfRule>
  </conditionalFormatting>
  <conditionalFormatting sqref="AY40:AZ40">
    <cfRule type="containsText" dxfId="537" priority="63" operator="containsText" text="2">
      <formula>NOT(ISERROR(SEARCH("2",AY40)))</formula>
    </cfRule>
    <cfRule type="containsText" dxfId="536" priority="65" operator="containsText" text="1">
      <formula>NOT(ISERROR(SEARCH("1",AY40)))</formula>
    </cfRule>
  </conditionalFormatting>
  <conditionalFormatting sqref="BA4:BA31">
    <cfRule type="cellIs" dxfId="535" priority="59" operator="greaterThan">
      <formula>1.2</formula>
    </cfRule>
  </conditionalFormatting>
  <conditionalFormatting sqref="BA4:BA32">
    <cfRule type="cellIs" dxfId="534" priority="58" operator="lessThan">
      <formula>-1.2</formula>
    </cfRule>
  </conditionalFormatting>
  <conditionalFormatting sqref="BB40">
    <cfRule type="containsText" dxfId="533" priority="62" operator="containsText" text="2">
      <formula>NOT(ISERROR(SEARCH("2",BB40)))</formula>
    </cfRule>
    <cfRule type="containsText" dxfId="532" priority="64" operator="containsText" text="1">
      <formula>NOT(ISERROR(SEARCH("1",BB40)))</formula>
    </cfRule>
  </conditionalFormatting>
  <conditionalFormatting sqref="BC4:BC31">
    <cfRule type="cellIs" dxfId="531" priority="56" operator="lessThan">
      <formula>-1.2</formula>
    </cfRule>
    <cfRule type="cellIs" dxfId="530" priority="57" operator="greaterThan">
      <formula>1.2</formula>
    </cfRule>
  </conditionalFormatting>
  <conditionalFormatting sqref="BG40">
    <cfRule type="containsText" dxfId="529" priority="54" operator="containsText" text="1%">
      <formula>NOT(ISERROR(SEARCH("1%",BG40)))</formula>
    </cfRule>
    <cfRule type="cellIs" dxfId="528" priority="55" operator="between">
      <formula>1</formula>
      <formula>2</formula>
    </cfRule>
  </conditionalFormatting>
  <conditionalFormatting sqref="BG39:BH39 BJ39">
    <cfRule type="cellIs" dxfId="527" priority="48" operator="greaterThan">
      <formula>0</formula>
    </cfRule>
  </conditionalFormatting>
  <conditionalFormatting sqref="BG40:BH40">
    <cfRule type="containsText" dxfId="526" priority="50" operator="containsText" text="2">
      <formula>NOT(ISERROR(SEARCH("2",BG40)))</formula>
    </cfRule>
    <cfRule type="containsText" dxfId="525" priority="52" operator="containsText" text="1">
      <formula>NOT(ISERROR(SEARCH("1",BG40)))</formula>
    </cfRule>
  </conditionalFormatting>
  <conditionalFormatting sqref="BI4:BI31">
    <cfRule type="cellIs" dxfId="524" priority="46" operator="greaterThan">
      <formula>1.2</formula>
    </cfRule>
  </conditionalFormatting>
  <conditionalFormatting sqref="BI4:BI32">
    <cfRule type="cellIs" dxfId="523" priority="45" operator="lessThan">
      <formula>-1.2</formula>
    </cfRule>
  </conditionalFormatting>
  <conditionalFormatting sqref="BJ40">
    <cfRule type="containsText" dxfId="522" priority="49" operator="containsText" text="2">
      <formula>NOT(ISERROR(SEARCH("2",BJ40)))</formula>
    </cfRule>
    <cfRule type="containsText" dxfId="521" priority="51" operator="containsText" text="1">
      <formula>NOT(ISERROR(SEARCH("1",BJ40)))</formula>
    </cfRule>
  </conditionalFormatting>
  <conditionalFormatting sqref="BK4:BK31">
    <cfRule type="cellIs" dxfId="520" priority="43" operator="lessThan">
      <formula>-1.2</formula>
    </cfRule>
    <cfRule type="cellIs" dxfId="519" priority="44" operator="greaterThan">
      <formula>1.2</formula>
    </cfRule>
  </conditionalFormatting>
  <conditionalFormatting sqref="BO40">
    <cfRule type="containsText" dxfId="518" priority="41" operator="containsText" text="1%">
      <formula>NOT(ISERROR(SEARCH("1%",BO40)))</formula>
    </cfRule>
    <cfRule type="cellIs" dxfId="517" priority="42" operator="between">
      <formula>1</formula>
      <formula>2</formula>
    </cfRule>
  </conditionalFormatting>
  <conditionalFormatting sqref="BO39:BP39 BR39">
    <cfRule type="cellIs" dxfId="516" priority="35" operator="greaterThan">
      <formula>0</formula>
    </cfRule>
  </conditionalFormatting>
  <conditionalFormatting sqref="BO40:BP40">
    <cfRule type="containsText" dxfId="515" priority="37" operator="containsText" text="2">
      <formula>NOT(ISERROR(SEARCH("2",BO40)))</formula>
    </cfRule>
    <cfRule type="containsText" dxfId="514" priority="39" operator="containsText" text="1">
      <formula>NOT(ISERROR(SEARCH("1",BO40)))</formula>
    </cfRule>
  </conditionalFormatting>
  <conditionalFormatting sqref="BQ4:BQ31">
    <cfRule type="cellIs" dxfId="513" priority="33" operator="greaterThan">
      <formula>1.2</formula>
    </cfRule>
  </conditionalFormatting>
  <conditionalFormatting sqref="BQ4:BQ32">
    <cfRule type="cellIs" dxfId="512" priority="32" operator="lessThan">
      <formula>-1.2</formula>
    </cfRule>
  </conditionalFormatting>
  <conditionalFormatting sqref="BR40">
    <cfRule type="containsText" dxfId="511" priority="36" operator="containsText" text="2">
      <formula>NOT(ISERROR(SEARCH("2",BR40)))</formula>
    </cfRule>
    <cfRule type="containsText" dxfId="510" priority="38" operator="containsText" text="1">
      <formula>NOT(ISERROR(SEARCH("1",BR40)))</formula>
    </cfRule>
  </conditionalFormatting>
  <conditionalFormatting sqref="BS4:BS31">
    <cfRule type="cellIs" dxfId="509" priority="30" operator="lessThan">
      <formula>-1.2</formula>
    </cfRule>
    <cfRule type="cellIs" dxfId="508" priority="31" operator="greaterThan">
      <formula>1.2</formula>
    </cfRule>
  </conditionalFormatting>
  <conditionalFormatting sqref="BW40">
    <cfRule type="containsText" dxfId="507" priority="28" operator="containsText" text="1%">
      <formula>NOT(ISERROR(SEARCH("1%",BW40)))</formula>
    </cfRule>
    <cfRule type="cellIs" dxfId="506" priority="29" operator="between">
      <formula>1</formula>
      <formula>2</formula>
    </cfRule>
  </conditionalFormatting>
  <conditionalFormatting sqref="BW39:BX39 BZ39">
    <cfRule type="cellIs" dxfId="505" priority="22" operator="greaterThan">
      <formula>0</formula>
    </cfRule>
  </conditionalFormatting>
  <conditionalFormatting sqref="BW40:BX40">
    <cfRule type="containsText" dxfId="504" priority="24" operator="containsText" text="2">
      <formula>NOT(ISERROR(SEARCH("2",BW40)))</formula>
    </cfRule>
    <cfRule type="containsText" dxfId="503" priority="26" operator="containsText" text="1">
      <formula>NOT(ISERROR(SEARCH("1",BW40)))</formula>
    </cfRule>
  </conditionalFormatting>
  <conditionalFormatting sqref="BY4:BY31">
    <cfRule type="cellIs" dxfId="502" priority="20" operator="greaterThan">
      <formula>1.2</formula>
    </cfRule>
  </conditionalFormatting>
  <conditionalFormatting sqref="BY4:BY32">
    <cfRule type="cellIs" dxfId="501" priority="19" operator="lessThan">
      <formula>-1.2</formula>
    </cfRule>
  </conditionalFormatting>
  <conditionalFormatting sqref="BZ40">
    <cfRule type="containsText" dxfId="500" priority="23" operator="containsText" text="2">
      <formula>NOT(ISERROR(SEARCH("2",BZ40)))</formula>
    </cfRule>
    <cfRule type="containsText" dxfId="499" priority="25" operator="containsText" text="1">
      <formula>NOT(ISERROR(SEARCH("1",BZ40)))</formula>
    </cfRule>
  </conditionalFormatting>
  <conditionalFormatting sqref="CA4:CA31">
    <cfRule type="cellIs" dxfId="498" priority="17" operator="lessThan">
      <formula>-1.2</formula>
    </cfRule>
    <cfRule type="cellIs" dxfId="497" priority="18" operator="greaterThan">
      <formula>1.2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FDC07-FA39-0F41-B1B3-3BFF74FF20F2}">
  <dimension ref="A1:CA55"/>
  <sheetViews>
    <sheetView workbookViewId="0">
      <selection activeCell="H10" sqref="H10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0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9" si="0">C5-D5</f>
        <v>0</v>
      </c>
      <c r="F5" s="14"/>
      <c r="G5" s="5">
        <f t="shared" ref="G5:G39" si="1">C5-F5</f>
        <v>0</v>
      </c>
      <c r="I5" s="2">
        <v>2</v>
      </c>
      <c r="J5" s="1">
        <v>1</v>
      </c>
      <c r="K5" s="9"/>
      <c r="L5" s="11"/>
      <c r="M5" s="5">
        <f t="shared" ref="M5:M32" si="2">K5-L5</f>
        <v>0</v>
      </c>
      <c r="N5" s="14"/>
      <c r="O5" s="5">
        <f t="shared" ref="O5:O32" si="3">K5-N5</f>
        <v>0</v>
      </c>
      <c r="Q5" s="2">
        <v>2</v>
      </c>
      <c r="R5" s="1">
        <v>1</v>
      </c>
      <c r="S5" s="9"/>
      <c r="T5" s="11"/>
      <c r="U5" s="5">
        <f t="shared" ref="U5:U32" si="4">S5-T5</f>
        <v>0</v>
      </c>
      <c r="V5" s="14"/>
      <c r="W5" s="5">
        <f t="shared" ref="W5:W32" si="5">S5-V5</f>
        <v>0</v>
      </c>
      <c r="Y5" s="2">
        <v>2</v>
      </c>
      <c r="Z5" s="1">
        <v>1</v>
      </c>
      <c r="AA5" s="9"/>
      <c r="AB5" s="11"/>
      <c r="AC5" s="5">
        <f t="shared" ref="AC5:AC32" si="6">AA5-AB5</f>
        <v>0</v>
      </c>
      <c r="AD5" s="14"/>
      <c r="AE5" s="5">
        <f t="shared" ref="AE5:AE32" si="7">AA5-AD5</f>
        <v>0</v>
      </c>
      <c r="AG5" s="2">
        <v>2</v>
      </c>
      <c r="AH5" s="1">
        <v>1</v>
      </c>
      <c r="AI5" s="9"/>
      <c r="AJ5" s="11"/>
      <c r="AK5" s="5">
        <f t="shared" ref="AK5:AK32" si="8">AI5-AJ5</f>
        <v>0</v>
      </c>
      <c r="AL5" s="14"/>
      <c r="AM5" s="5">
        <f t="shared" ref="AM5:AM32" si="9">AI5-AL5</f>
        <v>0</v>
      </c>
      <c r="AO5" s="2">
        <v>2</v>
      </c>
      <c r="AP5" s="1">
        <v>1</v>
      </c>
      <c r="AQ5" s="9"/>
      <c r="AR5" s="11"/>
      <c r="AS5" s="5">
        <f t="shared" ref="AS5:AS32" si="10">AQ5-AR5</f>
        <v>0</v>
      </c>
      <c r="AT5" s="14"/>
      <c r="AU5" s="5">
        <f t="shared" ref="AU5:AU32" si="11">AQ5-AT5</f>
        <v>0</v>
      </c>
      <c r="AW5" s="2">
        <v>2</v>
      </c>
      <c r="AX5" s="1">
        <v>1</v>
      </c>
      <c r="AY5" s="9"/>
      <c r="AZ5" s="11"/>
      <c r="BA5" s="5">
        <f t="shared" ref="BA5:BA32" si="12">AY5-AZ5</f>
        <v>0</v>
      </c>
      <c r="BB5" s="14"/>
      <c r="BC5" s="5">
        <f t="shared" ref="BC5:BC32" si="13">AY5-BB5</f>
        <v>0</v>
      </c>
      <c r="BE5" s="2">
        <v>2</v>
      </c>
      <c r="BF5" s="1">
        <v>1</v>
      </c>
      <c r="BG5" s="9"/>
      <c r="BH5" s="11"/>
      <c r="BI5" s="5">
        <f t="shared" ref="BI5:BI32" si="14">BG5-BH5</f>
        <v>0</v>
      </c>
      <c r="BJ5" s="14"/>
      <c r="BK5" s="5">
        <f t="shared" ref="BK5:BK32" si="15">BG5-BJ5</f>
        <v>0</v>
      </c>
      <c r="BM5" s="2">
        <v>2</v>
      </c>
      <c r="BN5" s="1">
        <v>1</v>
      </c>
      <c r="BO5" s="9"/>
      <c r="BP5" s="11"/>
      <c r="BQ5" s="5">
        <f t="shared" ref="BQ5:BQ32" si="16">BO5-BP5</f>
        <v>0</v>
      </c>
      <c r="BR5" s="14"/>
      <c r="BS5" s="5">
        <f t="shared" ref="BS5:BS32" si="17">BO5-BR5</f>
        <v>0</v>
      </c>
      <c r="BU5" s="2">
        <v>2</v>
      </c>
      <c r="BV5" s="1">
        <v>1</v>
      </c>
      <c r="BW5" s="9"/>
      <c r="BX5" s="11"/>
      <c r="BY5" s="5">
        <f t="shared" ref="BY5:BY32" si="18">BW5-BX5</f>
        <v>0</v>
      </c>
      <c r="BZ5" s="14"/>
      <c r="CA5" s="5">
        <f t="shared" ref="CA5:CA32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2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2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2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2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2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2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2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2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2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2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2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2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2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2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2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2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2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2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2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2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2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2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2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2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2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2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2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2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2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2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2">
        <v>24</v>
      </c>
      <c r="B27" s="1">
        <v>1</v>
      </c>
      <c r="C27" s="9"/>
      <c r="D27" s="11"/>
      <c r="E27" s="5">
        <f t="shared" si="0"/>
        <v>0</v>
      </c>
      <c r="F27" s="14"/>
      <c r="G27" s="5">
        <f t="shared" si="1"/>
        <v>0</v>
      </c>
      <c r="I27" s="2">
        <v>24</v>
      </c>
      <c r="J27" s="1">
        <v>1</v>
      </c>
      <c r="K27" s="9"/>
      <c r="L27" s="11"/>
      <c r="M27" s="5">
        <f t="shared" si="2"/>
        <v>0</v>
      </c>
      <c r="N27" s="14"/>
      <c r="O27" s="5">
        <f t="shared" si="3"/>
        <v>0</v>
      </c>
      <c r="Q27" s="2">
        <v>24</v>
      </c>
      <c r="R27" s="1">
        <v>1</v>
      </c>
      <c r="S27" s="9"/>
      <c r="T27" s="11"/>
      <c r="U27" s="5">
        <f t="shared" si="4"/>
        <v>0</v>
      </c>
      <c r="V27" s="14"/>
      <c r="W27" s="5">
        <f t="shared" si="5"/>
        <v>0</v>
      </c>
      <c r="Y27" s="2">
        <v>24</v>
      </c>
      <c r="Z27" s="1">
        <v>1</v>
      </c>
      <c r="AA27" s="9"/>
      <c r="AB27" s="11"/>
      <c r="AC27" s="5">
        <f t="shared" si="6"/>
        <v>0</v>
      </c>
      <c r="AD27" s="14"/>
      <c r="AE27" s="5">
        <f t="shared" si="7"/>
        <v>0</v>
      </c>
      <c r="AG27" s="2">
        <v>24</v>
      </c>
      <c r="AH27" s="1">
        <v>1</v>
      </c>
      <c r="AI27" s="9"/>
      <c r="AJ27" s="11"/>
      <c r="AK27" s="5">
        <f t="shared" si="8"/>
        <v>0</v>
      </c>
      <c r="AL27" s="14"/>
      <c r="AM27" s="5">
        <f t="shared" si="9"/>
        <v>0</v>
      </c>
      <c r="AO27" s="2">
        <v>24</v>
      </c>
      <c r="AP27" s="1">
        <v>1</v>
      </c>
      <c r="AQ27" s="9"/>
      <c r="AR27" s="11"/>
      <c r="AS27" s="5">
        <f t="shared" si="10"/>
        <v>0</v>
      </c>
      <c r="AT27" s="14"/>
      <c r="AU27" s="5">
        <f t="shared" si="11"/>
        <v>0</v>
      </c>
      <c r="AW27" s="2">
        <v>24</v>
      </c>
      <c r="AX27" s="1">
        <v>1</v>
      </c>
      <c r="AY27" s="9"/>
      <c r="AZ27" s="11"/>
      <c r="BA27" s="5">
        <f t="shared" si="12"/>
        <v>0</v>
      </c>
      <c r="BB27" s="14"/>
      <c r="BC27" s="5">
        <f t="shared" si="13"/>
        <v>0</v>
      </c>
      <c r="BE27" s="2">
        <v>24</v>
      </c>
      <c r="BF27" s="1">
        <v>1</v>
      </c>
      <c r="BG27" s="9"/>
      <c r="BH27" s="11"/>
      <c r="BI27" s="5">
        <f t="shared" si="14"/>
        <v>0</v>
      </c>
      <c r="BJ27" s="14"/>
      <c r="BK27" s="5">
        <f t="shared" si="15"/>
        <v>0</v>
      </c>
      <c r="BM27" s="2">
        <v>24</v>
      </c>
      <c r="BN27" s="1">
        <v>1</v>
      </c>
      <c r="BO27" s="9"/>
      <c r="BP27" s="11"/>
      <c r="BQ27" s="5">
        <f t="shared" si="16"/>
        <v>0</v>
      </c>
      <c r="BR27" s="14"/>
      <c r="BS27" s="5">
        <f t="shared" si="17"/>
        <v>0</v>
      </c>
      <c r="BU27" s="2">
        <v>24</v>
      </c>
      <c r="BV27" s="1">
        <v>1</v>
      </c>
      <c r="BW27" s="9"/>
      <c r="BX27" s="11"/>
      <c r="BY27" s="5">
        <f t="shared" si="18"/>
        <v>0</v>
      </c>
      <c r="BZ27" s="14"/>
      <c r="CA27" s="5">
        <f t="shared" si="19"/>
        <v>0</v>
      </c>
    </row>
    <row r="28" spans="1:79" ht="19" x14ac:dyDescent="0.2">
      <c r="A28" s="2">
        <v>25</v>
      </c>
      <c r="B28" s="1">
        <v>1</v>
      </c>
      <c r="C28" s="9"/>
      <c r="D28" s="11"/>
      <c r="E28" s="5">
        <f t="shared" si="0"/>
        <v>0</v>
      </c>
      <c r="F28" s="14"/>
      <c r="G28" s="5">
        <f t="shared" si="1"/>
        <v>0</v>
      </c>
      <c r="I28" s="2">
        <v>25</v>
      </c>
      <c r="J28" s="1">
        <v>1</v>
      </c>
      <c r="K28" s="9"/>
      <c r="L28" s="11"/>
      <c r="M28" s="5">
        <f t="shared" si="2"/>
        <v>0</v>
      </c>
      <c r="N28" s="14"/>
      <c r="O28" s="5">
        <f t="shared" si="3"/>
        <v>0</v>
      </c>
      <c r="Q28" s="2">
        <v>25</v>
      </c>
      <c r="R28" s="1">
        <v>1</v>
      </c>
      <c r="S28" s="9"/>
      <c r="T28" s="11"/>
      <c r="U28" s="5">
        <f t="shared" si="4"/>
        <v>0</v>
      </c>
      <c r="V28" s="14"/>
      <c r="W28" s="5">
        <f t="shared" si="5"/>
        <v>0</v>
      </c>
      <c r="Y28" s="2">
        <v>25</v>
      </c>
      <c r="Z28" s="1">
        <v>1</v>
      </c>
      <c r="AA28" s="9"/>
      <c r="AB28" s="11"/>
      <c r="AC28" s="5">
        <f t="shared" si="6"/>
        <v>0</v>
      </c>
      <c r="AD28" s="14"/>
      <c r="AE28" s="5">
        <f t="shared" si="7"/>
        <v>0</v>
      </c>
      <c r="AG28" s="2">
        <v>25</v>
      </c>
      <c r="AH28" s="1">
        <v>1</v>
      </c>
      <c r="AI28" s="9"/>
      <c r="AJ28" s="11"/>
      <c r="AK28" s="5">
        <f t="shared" si="8"/>
        <v>0</v>
      </c>
      <c r="AL28" s="14"/>
      <c r="AM28" s="5">
        <f t="shared" si="9"/>
        <v>0</v>
      </c>
      <c r="AO28" s="2">
        <v>25</v>
      </c>
      <c r="AP28" s="1">
        <v>1</v>
      </c>
      <c r="AQ28" s="9"/>
      <c r="AR28" s="11"/>
      <c r="AS28" s="5">
        <f t="shared" si="10"/>
        <v>0</v>
      </c>
      <c r="AT28" s="14"/>
      <c r="AU28" s="5">
        <f t="shared" si="11"/>
        <v>0</v>
      </c>
      <c r="AW28" s="2">
        <v>25</v>
      </c>
      <c r="AX28" s="1">
        <v>1</v>
      </c>
      <c r="AY28" s="9"/>
      <c r="AZ28" s="11"/>
      <c r="BA28" s="5">
        <f t="shared" si="12"/>
        <v>0</v>
      </c>
      <c r="BB28" s="14"/>
      <c r="BC28" s="5">
        <f t="shared" si="13"/>
        <v>0</v>
      </c>
      <c r="BE28" s="2">
        <v>25</v>
      </c>
      <c r="BF28" s="1">
        <v>1</v>
      </c>
      <c r="BG28" s="9"/>
      <c r="BH28" s="11"/>
      <c r="BI28" s="5">
        <f t="shared" si="14"/>
        <v>0</v>
      </c>
      <c r="BJ28" s="14"/>
      <c r="BK28" s="5">
        <f t="shared" si="15"/>
        <v>0</v>
      </c>
      <c r="BM28" s="2">
        <v>25</v>
      </c>
      <c r="BN28" s="1">
        <v>1</v>
      </c>
      <c r="BO28" s="9"/>
      <c r="BP28" s="11"/>
      <c r="BQ28" s="5">
        <f t="shared" si="16"/>
        <v>0</v>
      </c>
      <c r="BR28" s="14"/>
      <c r="BS28" s="5">
        <f t="shared" si="17"/>
        <v>0</v>
      </c>
      <c r="BU28" s="2">
        <v>25</v>
      </c>
      <c r="BV28" s="1">
        <v>1</v>
      </c>
      <c r="BW28" s="9"/>
      <c r="BX28" s="11"/>
      <c r="BY28" s="5">
        <f t="shared" si="18"/>
        <v>0</v>
      </c>
      <c r="BZ28" s="14"/>
      <c r="CA28" s="5">
        <f t="shared" si="19"/>
        <v>0</v>
      </c>
    </row>
    <row r="29" spans="1:79" ht="19" x14ac:dyDescent="0.2">
      <c r="A29" s="2">
        <v>26</v>
      </c>
      <c r="B29" s="1">
        <v>1</v>
      </c>
      <c r="C29" s="9"/>
      <c r="D29" s="11"/>
      <c r="E29" s="5">
        <f t="shared" si="0"/>
        <v>0</v>
      </c>
      <c r="F29" s="14"/>
      <c r="G29" s="5">
        <f t="shared" si="1"/>
        <v>0</v>
      </c>
      <c r="I29" s="2">
        <v>26</v>
      </c>
      <c r="J29" s="1">
        <v>1</v>
      </c>
      <c r="K29" s="9"/>
      <c r="L29" s="11"/>
      <c r="M29" s="5">
        <f t="shared" si="2"/>
        <v>0</v>
      </c>
      <c r="N29" s="14"/>
      <c r="O29" s="5">
        <f t="shared" si="3"/>
        <v>0</v>
      </c>
      <c r="Q29" s="2">
        <v>26</v>
      </c>
      <c r="R29" s="1">
        <v>1</v>
      </c>
      <c r="S29" s="9"/>
      <c r="T29" s="11"/>
      <c r="U29" s="5">
        <f t="shared" si="4"/>
        <v>0</v>
      </c>
      <c r="V29" s="14"/>
      <c r="W29" s="5">
        <f t="shared" si="5"/>
        <v>0</v>
      </c>
      <c r="Y29" s="2">
        <v>26</v>
      </c>
      <c r="Z29" s="1">
        <v>1</v>
      </c>
      <c r="AA29" s="9"/>
      <c r="AB29" s="11"/>
      <c r="AC29" s="5">
        <f t="shared" si="6"/>
        <v>0</v>
      </c>
      <c r="AD29" s="14"/>
      <c r="AE29" s="5">
        <f t="shared" si="7"/>
        <v>0</v>
      </c>
      <c r="AG29" s="2">
        <v>26</v>
      </c>
      <c r="AH29" s="1">
        <v>1</v>
      </c>
      <c r="AI29" s="9"/>
      <c r="AJ29" s="11"/>
      <c r="AK29" s="5">
        <f t="shared" si="8"/>
        <v>0</v>
      </c>
      <c r="AL29" s="14"/>
      <c r="AM29" s="5">
        <f t="shared" si="9"/>
        <v>0</v>
      </c>
      <c r="AO29" s="2">
        <v>26</v>
      </c>
      <c r="AP29" s="1">
        <v>1</v>
      </c>
      <c r="AQ29" s="9"/>
      <c r="AR29" s="11"/>
      <c r="AS29" s="5">
        <f t="shared" si="10"/>
        <v>0</v>
      </c>
      <c r="AT29" s="14"/>
      <c r="AU29" s="5">
        <f t="shared" si="11"/>
        <v>0</v>
      </c>
      <c r="AW29" s="2">
        <v>26</v>
      </c>
      <c r="AX29" s="1">
        <v>1</v>
      </c>
      <c r="AY29" s="9"/>
      <c r="AZ29" s="11"/>
      <c r="BA29" s="5">
        <f t="shared" si="12"/>
        <v>0</v>
      </c>
      <c r="BB29" s="14"/>
      <c r="BC29" s="5">
        <f t="shared" si="13"/>
        <v>0</v>
      </c>
      <c r="BE29" s="2">
        <v>26</v>
      </c>
      <c r="BF29" s="1">
        <v>1</v>
      </c>
      <c r="BG29" s="9"/>
      <c r="BH29" s="11"/>
      <c r="BI29" s="5">
        <f t="shared" si="14"/>
        <v>0</v>
      </c>
      <c r="BJ29" s="14"/>
      <c r="BK29" s="5">
        <f t="shared" si="15"/>
        <v>0</v>
      </c>
      <c r="BM29" s="2">
        <v>26</v>
      </c>
      <c r="BN29" s="1">
        <v>1</v>
      </c>
      <c r="BO29" s="9"/>
      <c r="BP29" s="11"/>
      <c r="BQ29" s="5">
        <f t="shared" si="16"/>
        <v>0</v>
      </c>
      <c r="BR29" s="14"/>
      <c r="BS29" s="5">
        <f t="shared" si="17"/>
        <v>0</v>
      </c>
      <c r="BU29" s="2">
        <v>26</v>
      </c>
      <c r="BV29" s="1">
        <v>1</v>
      </c>
      <c r="BW29" s="9"/>
      <c r="BX29" s="11"/>
      <c r="BY29" s="5">
        <f t="shared" si="18"/>
        <v>0</v>
      </c>
      <c r="BZ29" s="14"/>
      <c r="CA29" s="5">
        <f t="shared" si="19"/>
        <v>0</v>
      </c>
    </row>
    <row r="30" spans="1:79" ht="19" x14ac:dyDescent="0.2">
      <c r="A30" s="2">
        <v>27</v>
      </c>
      <c r="B30" s="1">
        <v>1</v>
      </c>
      <c r="C30" s="9"/>
      <c r="D30" s="11"/>
      <c r="E30" s="5">
        <f t="shared" si="0"/>
        <v>0</v>
      </c>
      <c r="F30" s="14"/>
      <c r="G30" s="5">
        <f t="shared" si="1"/>
        <v>0</v>
      </c>
      <c r="I30" s="2">
        <v>27</v>
      </c>
      <c r="J30" s="1">
        <v>1</v>
      </c>
      <c r="K30" s="9"/>
      <c r="L30" s="11"/>
      <c r="M30" s="5">
        <f t="shared" si="2"/>
        <v>0</v>
      </c>
      <c r="N30" s="14"/>
      <c r="O30" s="5">
        <f t="shared" si="3"/>
        <v>0</v>
      </c>
      <c r="Q30" s="2">
        <v>27</v>
      </c>
      <c r="R30" s="1">
        <v>1</v>
      </c>
      <c r="S30" s="9"/>
      <c r="T30" s="11"/>
      <c r="U30" s="5">
        <f t="shared" si="4"/>
        <v>0</v>
      </c>
      <c r="V30" s="14"/>
      <c r="W30" s="5">
        <f t="shared" si="5"/>
        <v>0</v>
      </c>
      <c r="Y30" s="2">
        <v>27</v>
      </c>
      <c r="Z30" s="1">
        <v>1</v>
      </c>
      <c r="AA30" s="9"/>
      <c r="AB30" s="11"/>
      <c r="AC30" s="5">
        <f t="shared" si="6"/>
        <v>0</v>
      </c>
      <c r="AD30" s="14"/>
      <c r="AE30" s="5">
        <f t="shared" si="7"/>
        <v>0</v>
      </c>
      <c r="AG30" s="2">
        <v>27</v>
      </c>
      <c r="AH30" s="1">
        <v>1</v>
      </c>
      <c r="AI30" s="9"/>
      <c r="AJ30" s="11"/>
      <c r="AK30" s="5">
        <f t="shared" si="8"/>
        <v>0</v>
      </c>
      <c r="AL30" s="14"/>
      <c r="AM30" s="5">
        <f t="shared" si="9"/>
        <v>0</v>
      </c>
      <c r="AO30" s="2">
        <v>27</v>
      </c>
      <c r="AP30" s="1">
        <v>1</v>
      </c>
      <c r="AQ30" s="9"/>
      <c r="AR30" s="11"/>
      <c r="AS30" s="5">
        <f t="shared" si="10"/>
        <v>0</v>
      </c>
      <c r="AT30" s="14"/>
      <c r="AU30" s="5">
        <f t="shared" si="11"/>
        <v>0</v>
      </c>
      <c r="AW30" s="2">
        <v>27</v>
      </c>
      <c r="AX30" s="1">
        <v>1</v>
      </c>
      <c r="AY30" s="9"/>
      <c r="AZ30" s="11"/>
      <c r="BA30" s="5">
        <f t="shared" si="12"/>
        <v>0</v>
      </c>
      <c r="BB30" s="14"/>
      <c r="BC30" s="5">
        <f t="shared" si="13"/>
        <v>0</v>
      </c>
      <c r="BE30" s="2">
        <v>27</v>
      </c>
      <c r="BF30" s="1">
        <v>1</v>
      </c>
      <c r="BG30" s="9"/>
      <c r="BH30" s="11"/>
      <c r="BI30" s="5">
        <f t="shared" si="14"/>
        <v>0</v>
      </c>
      <c r="BJ30" s="14"/>
      <c r="BK30" s="5">
        <f t="shared" si="15"/>
        <v>0</v>
      </c>
      <c r="BM30" s="2">
        <v>27</v>
      </c>
      <c r="BN30" s="1">
        <v>1</v>
      </c>
      <c r="BO30" s="9"/>
      <c r="BP30" s="11"/>
      <c r="BQ30" s="5">
        <f t="shared" si="16"/>
        <v>0</v>
      </c>
      <c r="BR30" s="14"/>
      <c r="BS30" s="5">
        <f t="shared" si="17"/>
        <v>0</v>
      </c>
      <c r="BU30" s="2">
        <v>27</v>
      </c>
      <c r="BV30" s="1">
        <v>1</v>
      </c>
      <c r="BW30" s="9"/>
      <c r="BX30" s="11"/>
      <c r="BY30" s="5">
        <f t="shared" si="18"/>
        <v>0</v>
      </c>
      <c r="BZ30" s="14"/>
      <c r="CA30" s="5">
        <f t="shared" si="19"/>
        <v>0</v>
      </c>
    </row>
    <row r="31" spans="1:79" ht="19" x14ac:dyDescent="0.2">
      <c r="A31" s="2">
        <v>28</v>
      </c>
      <c r="B31" s="1">
        <v>1</v>
      </c>
      <c r="C31" s="9"/>
      <c r="D31" s="11"/>
      <c r="E31" s="5">
        <f t="shared" si="0"/>
        <v>0</v>
      </c>
      <c r="F31" s="14"/>
      <c r="G31" s="5">
        <f t="shared" si="1"/>
        <v>0</v>
      </c>
      <c r="I31" s="2">
        <v>28</v>
      </c>
      <c r="J31" s="1">
        <v>1</v>
      </c>
      <c r="K31" s="9"/>
      <c r="L31" s="11"/>
      <c r="M31" s="5">
        <f t="shared" si="2"/>
        <v>0</v>
      </c>
      <c r="N31" s="14"/>
      <c r="O31" s="5">
        <f t="shared" si="3"/>
        <v>0</v>
      </c>
      <c r="Q31" s="2">
        <v>28</v>
      </c>
      <c r="R31" s="1">
        <v>1</v>
      </c>
      <c r="S31" s="9"/>
      <c r="T31" s="11"/>
      <c r="U31" s="5">
        <f t="shared" si="4"/>
        <v>0</v>
      </c>
      <c r="V31" s="14"/>
      <c r="W31" s="5">
        <f t="shared" si="5"/>
        <v>0</v>
      </c>
      <c r="Y31" s="2">
        <v>28</v>
      </c>
      <c r="Z31" s="1">
        <v>1</v>
      </c>
      <c r="AA31" s="9"/>
      <c r="AB31" s="11"/>
      <c r="AC31" s="5">
        <f t="shared" si="6"/>
        <v>0</v>
      </c>
      <c r="AD31" s="14"/>
      <c r="AE31" s="5">
        <f t="shared" si="7"/>
        <v>0</v>
      </c>
      <c r="AG31" s="2">
        <v>28</v>
      </c>
      <c r="AH31" s="1">
        <v>1</v>
      </c>
      <c r="AI31" s="9"/>
      <c r="AJ31" s="11"/>
      <c r="AK31" s="5">
        <f t="shared" si="8"/>
        <v>0</v>
      </c>
      <c r="AL31" s="14"/>
      <c r="AM31" s="5">
        <f t="shared" si="9"/>
        <v>0</v>
      </c>
      <c r="AO31" s="2">
        <v>28</v>
      </c>
      <c r="AP31" s="1">
        <v>1</v>
      </c>
      <c r="AQ31" s="9"/>
      <c r="AR31" s="11"/>
      <c r="AS31" s="5">
        <f t="shared" si="10"/>
        <v>0</v>
      </c>
      <c r="AT31" s="14"/>
      <c r="AU31" s="5">
        <f t="shared" si="11"/>
        <v>0</v>
      </c>
      <c r="AW31" s="2">
        <v>28</v>
      </c>
      <c r="AX31" s="1">
        <v>1</v>
      </c>
      <c r="AY31" s="9"/>
      <c r="AZ31" s="11"/>
      <c r="BA31" s="5">
        <f t="shared" si="12"/>
        <v>0</v>
      </c>
      <c r="BB31" s="14"/>
      <c r="BC31" s="5">
        <f t="shared" si="13"/>
        <v>0</v>
      </c>
      <c r="BE31" s="2">
        <v>28</v>
      </c>
      <c r="BF31" s="1">
        <v>1</v>
      </c>
      <c r="BG31" s="9"/>
      <c r="BH31" s="11"/>
      <c r="BI31" s="5">
        <f t="shared" si="14"/>
        <v>0</v>
      </c>
      <c r="BJ31" s="14"/>
      <c r="BK31" s="5">
        <f t="shared" si="15"/>
        <v>0</v>
      </c>
      <c r="BM31" s="2">
        <v>28</v>
      </c>
      <c r="BN31" s="1">
        <v>1</v>
      </c>
      <c r="BO31" s="9"/>
      <c r="BP31" s="11"/>
      <c r="BQ31" s="5">
        <f t="shared" si="16"/>
        <v>0</v>
      </c>
      <c r="BR31" s="14"/>
      <c r="BS31" s="5">
        <f t="shared" si="17"/>
        <v>0</v>
      </c>
      <c r="BU31" s="2">
        <v>28</v>
      </c>
      <c r="BV31" s="1">
        <v>1</v>
      </c>
      <c r="BW31" s="9"/>
      <c r="BX31" s="11"/>
      <c r="BY31" s="5">
        <f t="shared" si="18"/>
        <v>0</v>
      </c>
      <c r="BZ31" s="14"/>
      <c r="CA31" s="5">
        <f t="shared" si="19"/>
        <v>0</v>
      </c>
    </row>
    <row r="32" spans="1:79" ht="19" x14ac:dyDescent="0.2">
      <c r="A32" s="2">
        <v>29</v>
      </c>
      <c r="B32" s="1">
        <v>1</v>
      </c>
      <c r="C32" s="9"/>
      <c r="D32" s="11"/>
      <c r="E32" s="5">
        <f t="shared" si="0"/>
        <v>0</v>
      </c>
      <c r="F32" s="14"/>
      <c r="G32" s="5">
        <f t="shared" si="1"/>
        <v>0</v>
      </c>
      <c r="I32" s="2">
        <v>29</v>
      </c>
      <c r="J32" s="1">
        <v>1</v>
      </c>
      <c r="K32" s="9"/>
      <c r="L32" s="11"/>
      <c r="M32" s="5">
        <f t="shared" si="2"/>
        <v>0</v>
      </c>
      <c r="N32" s="14"/>
      <c r="O32" s="5">
        <f t="shared" si="3"/>
        <v>0</v>
      </c>
      <c r="Q32" s="2">
        <v>29</v>
      </c>
      <c r="R32" s="1">
        <v>1</v>
      </c>
      <c r="S32" s="9"/>
      <c r="T32" s="11"/>
      <c r="U32" s="5">
        <f t="shared" si="4"/>
        <v>0</v>
      </c>
      <c r="V32" s="14"/>
      <c r="W32" s="5">
        <f t="shared" si="5"/>
        <v>0</v>
      </c>
      <c r="Y32" s="2">
        <v>29</v>
      </c>
      <c r="Z32" s="1">
        <v>1</v>
      </c>
      <c r="AA32" s="9"/>
      <c r="AB32" s="11"/>
      <c r="AC32" s="5">
        <f t="shared" si="6"/>
        <v>0</v>
      </c>
      <c r="AD32" s="14"/>
      <c r="AE32" s="5">
        <f t="shared" si="7"/>
        <v>0</v>
      </c>
      <c r="AG32" s="2">
        <v>29</v>
      </c>
      <c r="AH32" s="1">
        <v>1</v>
      </c>
      <c r="AI32" s="9"/>
      <c r="AJ32" s="11"/>
      <c r="AK32" s="5">
        <f t="shared" si="8"/>
        <v>0</v>
      </c>
      <c r="AL32" s="14"/>
      <c r="AM32" s="5">
        <f t="shared" si="9"/>
        <v>0</v>
      </c>
      <c r="AO32" s="2">
        <v>29</v>
      </c>
      <c r="AP32" s="1">
        <v>1</v>
      </c>
      <c r="AQ32" s="9"/>
      <c r="AR32" s="11"/>
      <c r="AS32" s="5">
        <f t="shared" si="10"/>
        <v>0</v>
      </c>
      <c r="AT32" s="14"/>
      <c r="AU32" s="5">
        <f t="shared" si="11"/>
        <v>0</v>
      </c>
      <c r="AW32" s="2">
        <v>29</v>
      </c>
      <c r="AX32" s="1">
        <v>1</v>
      </c>
      <c r="AY32" s="9"/>
      <c r="AZ32" s="11"/>
      <c r="BA32" s="5">
        <f t="shared" si="12"/>
        <v>0</v>
      </c>
      <c r="BB32" s="14"/>
      <c r="BC32" s="5">
        <f t="shared" si="13"/>
        <v>0</v>
      </c>
      <c r="BE32" s="2">
        <v>29</v>
      </c>
      <c r="BF32" s="1">
        <v>1</v>
      </c>
      <c r="BG32" s="9"/>
      <c r="BH32" s="11"/>
      <c r="BI32" s="5">
        <f t="shared" si="14"/>
        <v>0</v>
      </c>
      <c r="BJ32" s="14"/>
      <c r="BK32" s="5">
        <f t="shared" si="15"/>
        <v>0</v>
      </c>
      <c r="BM32" s="2">
        <v>29</v>
      </c>
      <c r="BN32" s="1">
        <v>1</v>
      </c>
      <c r="BO32" s="9"/>
      <c r="BP32" s="11"/>
      <c r="BQ32" s="5">
        <f t="shared" si="16"/>
        <v>0</v>
      </c>
      <c r="BR32" s="14"/>
      <c r="BS32" s="5">
        <f t="shared" si="17"/>
        <v>0</v>
      </c>
      <c r="BU32" s="2">
        <v>29</v>
      </c>
      <c r="BV32" s="1">
        <v>1</v>
      </c>
      <c r="BW32" s="9"/>
      <c r="BX32" s="11"/>
      <c r="BY32" s="5">
        <f t="shared" si="18"/>
        <v>0</v>
      </c>
      <c r="BZ32" s="14"/>
      <c r="CA32" s="5">
        <f t="shared" si="19"/>
        <v>0</v>
      </c>
    </row>
    <row r="33" spans="1:79" ht="19" x14ac:dyDescent="0.2">
      <c r="A33" s="149" t="s">
        <v>7</v>
      </c>
      <c r="B33" s="152"/>
      <c r="C33" s="9">
        <f>SUM(C4:C32)+C8+C14+C17</f>
        <v>0</v>
      </c>
      <c r="D33" s="12">
        <f>SUM(D4:D32)+D8+D14+D17</f>
        <v>0</v>
      </c>
      <c r="E33" s="5"/>
      <c r="F33" s="14">
        <f>SUM(F4:F32)+F8+F14+F17</f>
        <v>0</v>
      </c>
      <c r="G33" s="5"/>
      <c r="I33" s="149" t="s">
        <v>7</v>
      </c>
      <c r="J33" s="152"/>
      <c r="K33" s="9">
        <f>SUM(K4:K32)+K8+K14+K17</f>
        <v>0</v>
      </c>
      <c r="L33" s="12">
        <f>SUM(L4:L32)+L8+L14+L17</f>
        <v>0</v>
      </c>
      <c r="M33" s="5"/>
      <c r="N33" s="14">
        <f>SUM(N4:N32)+N8+N14+N17</f>
        <v>0</v>
      </c>
      <c r="O33" s="5"/>
      <c r="Q33" s="149" t="s">
        <v>7</v>
      </c>
      <c r="R33" s="152"/>
      <c r="S33" s="9">
        <f>SUM(S4:S32)+S8+S14+S17</f>
        <v>0</v>
      </c>
      <c r="T33" s="12">
        <f>SUM(T4:T32)+T8+T14+T17</f>
        <v>0</v>
      </c>
      <c r="U33" s="5"/>
      <c r="V33" s="14">
        <f>SUM(V4:V32)+V8+V14+V17</f>
        <v>0</v>
      </c>
      <c r="W33" s="5"/>
      <c r="Y33" s="149" t="s">
        <v>7</v>
      </c>
      <c r="Z33" s="152"/>
      <c r="AA33" s="9">
        <f>SUM(AA4:AA32)+AA8+AA14+AA17</f>
        <v>0</v>
      </c>
      <c r="AB33" s="12">
        <f>SUM(AB4:AB32)+AB8+AB14+AB17</f>
        <v>0</v>
      </c>
      <c r="AC33" s="5"/>
      <c r="AD33" s="14">
        <f>SUM(AD4:AD32)+AD8+AD14+AD17</f>
        <v>0</v>
      </c>
      <c r="AE33" s="5"/>
      <c r="AG33" s="149" t="s">
        <v>7</v>
      </c>
      <c r="AH33" s="152"/>
      <c r="AI33" s="9">
        <f>SUM(AI4:AI32)+AI8+AI14+AI17</f>
        <v>0</v>
      </c>
      <c r="AJ33" s="12">
        <f>SUM(AJ4:AJ32)+AJ8+AJ14+AJ17</f>
        <v>0</v>
      </c>
      <c r="AK33" s="5"/>
      <c r="AL33" s="14">
        <f>SUM(AL4:AL32)+AL8+AL14+AL17</f>
        <v>0</v>
      </c>
      <c r="AM33" s="5"/>
      <c r="AO33" s="149" t="s">
        <v>7</v>
      </c>
      <c r="AP33" s="152"/>
      <c r="AQ33" s="9">
        <f>SUM(AQ4:AQ32)+AQ8+AQ14+AQ17</f>
        <v>0</v>
      </c>
      <c r="AR33" s="12">
        <f>SUM(AR4:AR32)+AR8+AR14+AR17</f>
        <v>0</v>
      </c>
      <c r="AS33" s="5"/>
      <c r="AT33" s="14">
        <f>SUM(AT4:AT32)+AT8+AT14+AT17</f>
        <v>0</v>
      </c>
      <c r="AU33" s="5"/>
      <c r="AW33" s="149" t="s">
        <v>7</v>
      </c>
      <c r="AX33" s="152"/>
      <c r="AY33" s="9">
        <f>SUM(AY4:AY32)+AY8+AY14+AY17</f>
        <v>0</v>
      </c>
      <c r="AZ33" s="12">
        <f>SUM(AZ4:AZ32)+AZ8+AZ14+AZ17</f>
        <v>0</v>
      </c>
      <c r="BA33" s="5"/>
      <c r="BB33" s="14">
        <f>SUM(BB4:BB32)+BB8+BB14+BB17</f>
        <v>0</v>
      </c>
      <c r="BC33" s="5"/>
      <c r="BE33" s="149" t="s">
        <v>7</v>
      </c>
      <c r="BF33" s="152"/>
      <c r="BG33" s="9">
        <f>SUM(BG4:BG32)+BG8+BG14+BG17</f>
        <v>0</v>
      </c>
      <c r="BH33" s="12">
        <f>SUM(BH4:BH32)+BH8+BH14+BH17</f>
        <v>0</v>
      </c>
      <c r="BI33" s="5"/>
      <c r="BJ33" s="14">
        <f>SUM(BJ4:BJ32)+BJ8+BJ14+BJ17</f>
        <v>0</v>
      </c>
      <c r="BK33" s="5"/>
      <c r="BM33" s="149" t="s">
        <v>7</v>
      </c>
      <c r="BN33" s="152"/>
      <c r="BO33" s="9">
        <f>SUM(BO4:BO32)+BO8+BO14+BO17</f>
        <v>0</v>
      </c>
      <c r="BP33" s="12">
        <f>SUM(BP4:BP32)+BP8+BP14+BP17</f>
        <v>0</v>
      </c>
      <c r="BQ33" s="5"/>
      <c r="BR33" s="14">
        <f>SUM(BR4:BR32)+BR8+BR14+BR17</f>
        <v>0</v>
      </c>
      <c r="BS33" s="5"/>
      <c r="BU33" s="149" t="s">
        <v>7</v>
      </c>
      <c r="BV33" s="152"/>
      <c r="BW33" s="9">
        <f>SUM(BW4:BW32)+BW8+BW14+BW17</f>
        <v>0</v>
      </c>
      <c r="BX33" s="12">
        <f>SUM(BX4:BX32)+BX8+BX14+BX17</f>
        <v>0</v>
      </c>
      <c r="BY33" s="5"/>
      <c r="BZ33" s="14">
        <f>SUM(BZ4:BZ32)+BZ8+BZ14+BZ17</f>
        <v>0</v>
      </c>
      <c r="CA33" s="5"/>
    </row>
    <row r="34" spans="1:79" ht="19" x14ac:dyDescent="0.2">
      <c r="A34" s="149" t="s">
        <v>12</v>
      </c>
      <c r="B34" s="150"/>
      <c r="C34" s="150"/>
      <c r="D34" s="150"/>
      <c r="E34" s="150"/>
      <c r="F34" s="150"/>
      <c r="G34" s="151"/>
      <c r="I34" s="149" t="s">
        <v>12</v>
      </c>
      <c r="J34" s="150"/>
      <c r="K34" s="150"/>
      <c r="L34" s="150"/>
      <c r="M34" s="150"/>
      <c r="N34" s="150"/>
      <c r="O34" s="151"/>
      <c r="Q34" s="149" t="s">
        <v>12</v>
      </c>
      <c r="R34" s="150"/>
      <c r="S34" s="150"/>
      <c r="T34" s="150"/>
      <c r="U34" s="150"/>
      <c r="V34" s="150"/>
      <c r="W34" s="151"/>
      <c r="Y34" s="149" t="s">
        <v>12</v>
      </c>
      <c r="Z34" s="150"/>
      <c r="AA34" s="150"/>
      <c r="AB34" s="150"/>
      <c r="AC34" s="150"/>
      <c r="AD34" s="150"/>
      <c r="AE34" s="151"/>
      <c r="AG34" s="149" t="s">
        <v>12</v>
      </c>
      <c r="AH34" s="150"/>
      <c r="AI34" s="150"/>
      <c r="AJ34" s="150"/>
      <c r="AK34" s="150"/>
      <c r="AL34" s="150"/>
      <c r="AM34" s="151"/>
      <c r="AO34" s="149" t="s">
        <v>12</v>
      </c>
      <c r="AP34" s="150"/>
      <c r="AQ34" s="150"/>
      <c r="AR34" s="150"/>
      <c r="AS34" s="150"/>
      <c r="AT34" s="150"/>
      <c r="AU34" s="151"/>
      <c r="AW34" s="149" t="s">
        <v>12</v>
      </c>
      <c r="AX34" s="150"/>
      <c r="AY34" s="150"/>
      <c r="AZ34" s="150"/>
      <c r="BA34" s="150"/>
      <c r="BB34" s="150"/>
      <c r="BC34" s="151"/>
      <c r="BE34" s="149" t="s">
        <v>12</v>
      </c>
      <c r="BF34" s="150"/>
      <c r="BG34" s="150"/>
      <c r="BH34" s="150"/>
      <c r="BI34" s="150"/>
      <c r="BJ34" s="150"/>
      <c r="BK34" s="151"/>
      <c r="BM34" s="149" t="s">
        <v>12</v>
      </c>
      <c r="BN34" s="150"/>
      <c r="BO34" s="150"/>
      <c r="BP34" s="150"/>
      <c r="BQ34" s="150"/>
      <c r="BR34" s="150"/>
      <c r="BS34" s="151"/>
      <c r="BU34" s="149" t="s">
        <v>12</v>
      </c>
      <c r="BV34" s="150"/>
      <c r="BW34" s="150"/>
      <c r="BX34" s="150"/>
      <c r="BY34" s="150"/>
      <c r="BZ34" s="150"/>
      <c r="CA34" s="151"/>
    </row>
    <row r="35" spans="1:79" ht="19" x14ac:dyDescent="0.2">
      <c r="A35" s="2">
        <v>1</v>
      </c>
      <c r="B35" s="1">
        <v>1</v>
      </c>
      <c r="C35" s="9"/>
      <c r="D35" s="10"/>
      <c r="E35" s="5">
        <f t="shared" si="0"/>
        <v>0</v>
      </c>
      <c r="F35" s="14"/>
      <c r="G35" s="5">
        <f t="shared" si="1"/>
        <v>0</v>
      </c>
      <c r="I35" s="2">
        <v>1</v>
      </c>
      <c r="J35" s="1">
        <v>1</v>
      </c>
      <c r="K35" s="9"/>
      <c r="L35" s="10"/>
      <c r="M35" s="5">
        <f t="shared" ref="M35:M39" si="20">K35-L35</f>
        <v>0</v>
      </c>
      <c r="N35" s="14"/>
      <c r="O35" s="5">
        <f t="shared" ref="O35:O39" si="21">K35-N35</f>
        <v>0</v>
      </c>
      <c r="Q35" s="2">
        <v>1</v>
      </c>
      <c r="R35" s="1">
        <v>1</v>
      </c>
      <c r="S35" s="9"/>
      <c r="T35" s="10"/>
      <c r="U35" s="5">
        <f t="shared" ref="U35:U39" si="22">S35-T35</f>
        <v>0</v>
      </c>
      <c r="V35" s="14"/>
      <c r="W35" s="5">
        <f t="shared" ref="W35:W39" si="23">S35-V35</f>
        <v>0</v>
      </c>
      <c r="Y35" s="2">
        <v>1</v>
      </c>
      <c r="Z35" s="1">
        <v>1</v>
      </c>
      <c r="AA35" s="9"/>
      <c r="AB35" s="10"/>
      <c r="AC35" s="5">
        <f t="shared" ref="AC35:AC39" si="24">AA35-AB35</f>
        <v>0</v>
      </c>
      <c r="AD35" s="14"/>
      <c r="AE35" s="5">
        <f t="shared" ref="AE35:AE39" si="25">AA35-AD35</f>
        <v>0</v>
      </c>
      <c r="AG35" s="2">
        <v>1</v>
      </c>
      <c r="AH35" s="1">
        <v>1</v>
      </c>
      <c r="AI35" s="9"/>
      <c r="AJ35" s="10"/>
      <c r="AK35" s="5">
        <f t="shared" ref="AK35:AK39" si="26">AI35-AJ35</f>
        <v>0</v>
      </c>
      <c r="AL35" s="14"/>
      <c r="AM35" s="5">
        <f t="shared" ref="AM35:AM39" si="27">AI35-AL35</f>
        <v>0</v>
      </c>
      <c r="AO35" s="2">
        <v>1</v>
      </c>
      <c r="AP35" s="1">
        <v>1</v>
      </c>
      <c r="AQ35" s="9"/>
      <c r="AR35" s="10"/>
      <c r="AS35" s="5">
        <f t="shared" ref="AS35:AS39" si="28">AQ35-AR35</f>
        <v>0</v>
      </c>
      <c r="AT35" s="14"/>
      <c r="AU35" s="5">
        <f t="shared" ref="AU35:AU39" si="29">AQ35-AT35</f>
        <v>0</v>
      </c>
      <c r="AW35" s="2">
        <v>1</v>
      </c>
      <c r="AX35" s="1">
        <v>1</v>
      </c>
      <c r="AY35" s="9"/>
      <c r="AZ35" s="10"/>
      <c r="BA35" s="5">
        <f t="shared" ref="BA35:BA39" si="30">AY35-AZ35</f>
        <v>0</v>
      </c>
      <c r="BB35" s="14"/>
      <c r="BC35" s="5">
        <f t="shared" ref="BC35:BC39" si="31">AY35-BB35</f>
        <v>0</v>
      </c>
      <c r="BE35" s="2">
        <v>1</v>
      </c>
      <c r="BF35" s="1">
        <v>1</v>
      </c>
      <c r="BG35" s="9"/>
      <c r="BH35" s="10"/>
      <c r="BI35" s="5">
        <f t="shared" ref="BI35:BI39" si="32">BG35-BH35</f>
        <v>0</v>
      </c>
      <c r="BJ35" s="14"/>
      <c r="BK35" s="5">
        <f t="shared" ref="BK35:BK39" si="33">BG35-BJ35</f>
        <v>0</v>
      </c>
      <c r="BM35" s="2">
        <v>1</v>
      </c>
      <c r="BN35" s="1">
        <v>1</v>
      </c>
      <c r="BO35" s="9"/>
      <c r="BP35" s="10"/>
      <c r="BQ35" s="5">
        <f t="shared" ref="BQ35:BQ39" si="34">BO35-BP35</f>
        <v>0</v>
      </c>
      <c r="BR35" s="14"/>
      <c r="BS35" s="5">
        <f t="shared" ref="BS35:BS39" si="35">BO35-BR35</f>
        <v>0</v>
      </c>
      <c r="BU35" s="2">
        <v>1</v>
      </c>
      <c r="BV35" s="1">
        <v>1</v>
      </c>
      <c r="BW35" s="9"/>
      <c r="BX35" s="10"/>
      <c r="BY35" s="5">
        <f t="shared" ref="BY35:BY39" si="36">BW35-BX35</f>
        <v>0</v>
      </c>
      <c r="BZ35" s="14"/>
      <c r="CA35" s="5">
        <f t="shared" ref="CA35:CA39" si="37">BW35-BZ35</f>
        <v>0</v>
      </c>
    </row>
    <row r="36" spans="1:79" ht="19" x14ac:dyDescent="0.2">
      <c r="A36" s="2">
        <v>2</v>
      </c>
      <c r="B36" s="1">
        <v>1</v>
      </c>
      <c r="C36" s="9"/>
      <c r="D36" s="10"/>
      <c r="E36" s="5">
        <f t="shared" si="0"/>
        <v>0</v>
      </c>
      <c r="F36" s="14"/>
      <c r="G36" s="5">
        <f t="shared" si="1"/>
        <v>0</v>
      </c>
      <c r="I36" s="2">
        <v>2</v>
      </c>
      <c r="J36" s="1">
        <v>1</v>
      </c>
      <c r="K36" s="9"/>
      <c r="L36" s="10"/>
      <c r="M36" s="5">
        <f t="shared" si="20"/>
        <v>0</v>
      </c>
      <c r="N36" s="14"/>
      <c r="O36" s="5">
        <f t="shared" si="21"/>
        <v>0</v>
      </c>
      <c r="Q36" s="2">
        <v>2</v>
      </c>
      <c r="R36" s="1">
        <v>1</v>
      </c>
      <c r="S36" s="9"/>
      <c r="T36" s="10"/>
      <c r="U36" s="5">
        <f t="shared" si="22"/>
        <v>0</v>
      </c>
      <c r="V36" s="14"/>
      <c r="W36" s="5">
        <f t="shared" si="23"/>
        <v>0</v>
      </c>
      <c r="Y36" s="2">
        <v>2</v>
      </c>
      <c r="Z36" s="1">
        <v>1</v>
      </c>
      <c r="AA36" s="9"/>
      <c r="AB36" s="10"/>
      <c r="AC36" s="5">
        <f t="shared" si="24"/>
        <v>0</v>
      </c>
      <c r="AD36" s="14"/>
      <c r="AE36" s="5">
        <f t="shared" si="25"/>
        <v>0</v>
      </c>
      <c r="AG36" s="2">
        <v>2</v>
      </c>
      <c r="AH36" s="1">
        <v>1</v>
      </c>
      <c r="AI36" s="9"/>
      <c r="AJ36" s="10"/>
      <c r="AK36" s="5">
        <f t="shared" si="26"/>
        <v>0</v>
      </c>
      <c r="AL36" s="14"/>
      <c r="AM36" s="5">
        <f t="shared" si="27"/>
        <v>0</v>
      </c>
      <c r="AO36" s="2">
        <v>2</v>
      </c>
      <c r="AP36" s="1">
        <v>1</v>
      </c>
      <c r="AQ36" s="9"/>
      <c r="AR36" s="10"/>
      <c r="AS36" s="5">
        <f t="shared" si="28"/>
        <v>0</v>
      </c>
      <c r="AT36" s="14"/>
      <c r="AU36" s="5">
        <f t="shared" si="29"/>
        <v>0</v>
      </c>
      <c r="AW36" s="2">
        <v>2</v>
      </c>
      <c r="AX36" s="1">
        <v>1</v>
      </c>
      <c r="AY36" s="9"/>
      <c r="AZ36" s="10"/>
      <c r="BA36" s="5">
        <f t="shared" si="30"/>
        <v>0</v>
      </c>
      <c r="BB36" s="14"/>
      <c r="BC36" s="5">
        <f t="shared" si="31"/>
        <v>0</v>
      </c>
      <c r="BE36" s="2">
        <v>2</v>
      </c>
      <c r="BF36" s="1">
        <v>1</v>
      </c>
      <c r="BG36" s="9"/>
      <c r="BH36" s="10"/>
      <c r="BI36" s="5">
        <f t="shared" si="32"/>
        <v>0</v>
      </c>
      <c r="BJ36" s="14"/>
      <c r="BK36" s="5">
        <f t="shared" si="33"/>
        <v>0</v>
      </c>
      <c r="BM36" s="2">
        <v>2</v>
      </c>
      <c r="BN36" s="1">
        <v>1</v>
      </c>
      <c r="BO36" s="9"/>
      <c r="BP36" s="10"/>
      <c r="BQ36" s="5">
        <f t="shared" si="34"/>
        <v>0</v>
      </c>
      <c r="BR36" s="14"/>
      <c r="BS36" s="5">
        <f t="shared" si="35"/>
        <v>0</v>
      </c>
      <c r="BU36" s="2">
        <v>2</v>
      </c>
      <c r="BV36" s="1">
        <v>1</v>
      </c>
      <c r="BW36" s="9"/>
      <c r="BX36" s="10"/>
      <c r="BY36" s="5">
        <f t="shared" si="36"/>
        <v>0</v>
      </c>
      <c r="BZ36" s="14"/>
      <c r="CA36" s="5">
        <f t="shared" si="37"/>
        <v>0</v>
      </c>
    </row>
    <row r="37" spans="1:79" ht="19" x14ac:dyDescent="0.2">
      <c r="A37" s="2">
        <v>3</v>
      </c>
      <c r="B37" s="1">
        <v>2</v>
      </c>
      <c r="C37" s="9"/>
      <c r="D37" s="10"/>
      <c r="E37" s="5">
        <f t="shared" si="0"/>
        <v>0</v>
      </c>
      <c r="F37" s="14"/>
      <c r="G37" s="5">
        <f t="shared" si="1"/>
        <v>0</v>
      </c>
      <c r="I37" s="2">
        <v>3</v>
      </c>
      <c r="J37" s="1">
        <v>2</v>
      </c>
      <c r="K37" s="9"/>
      <c r="L37" s="10"/>
      <c r="M37" s="5">
        <f t="shared" si="20"/>
        <v>0</v>
      </c>
      <c r="N37" s="14"/>
      <c r="O37" s="5">
        <f t="shared" si="21"/>
        <v>0</v>
      </c>
      <c r="Q37" s="2">
        <v>3</v>
      </c>
      <c r="R37" s="1">
        <v>2</v>
      </c>
      <c r="S37" s="9"/>
      <c r="T37" s="10"/>
      <c r="U37" s="5">
        <f t="shared" si="22"/>
        <v>0</v>
      </c>
      <c r="V37" s="14"/>
      <c r="W37" s="5">
        <f t="shared" si="23"/>
        <v>0</v>
      </c>
      <c r="Y37" s="2">
        <v>3</v>
      </c>
      <c r="Z37" s="1">
        <v>2</v>
      </c>
      <c r="AA37" s="9"/>
      <c r="AB37" s="10"/>
      <c r="AC37" s="5">
        <f t="shared" si="24"/>
        <v>0</v>
      </c>
      <c r="AD37" s="14"/>
      <c r="AE37" s="5">
        <f t="shared" si="25"/>
        <v>0</v>
      </c>
      <c r="AG37" s="2">
        <v>3</v>
      </c>
      <c r="AH37" s="1">
        <v>2</v>
      </c>
      <c r="AI37" s="9"/>
      <c r="AJ37" s="10"/>
      <c r="AK37" s="5">
        <f t="shared" si="26"/>
        <v>0</v>
      </c>
      <c r="AL37" s="14"/>
      <c r="AM37" s="5">
        <f t="shared" si="27"/>
        <v>0</v>
      </c>
      <c r="AO37" s="2">
        <v>3</v>
      </c>
      <c r="AP37" s="1">
        <v>2</v>
      </c>
      <c r="AQ37" s="9"/>
      <c r="AR37" s="10"/>
      <c r="AS37" s="5">
        <f t="shared" si="28"/>
        <v>0</v>
      </c>
      <c r="AT37" s="14"/>
      <c r="AU37" s="5">
        <f t="shared" si="29"/>
        <v>0</v>
      </c>
      <c r="AW37" s="2">
        <v>3</v>
      </c>
      <c r="AX37" s="1">
        <v>2</v>
      </c>
      <c r="AY37" s="9"/>
      <c r="AZ37" s="10"/>
      <c r="BA37" s="5">
        <f t="shared" si="30"/>
        <v>0</v>
      </c>
      <c r="BB37" s="14"/>
      <c r="BC37" s="5">
        <f t="shared" si="31"/>
        <v>0</v>
      </c>
      <c r="BE37" s="2">
        <v>3</v>
      </c>
      <c r="BF37" s="1">
        <v>2</v>
      </c>
      <c r="BG37" s="9"/>
      <c r="BH37" s="10"/>
      <c r="BI37" s="5">
        <f t="shared" si="32"/>
        <v>0</v>
      </c>
      <c r="BJ37" s="14"/>
      <c r="BK37" s="5">
        <f t="shared" si="33"/>
        <v>0</v>
      </c>
      <c r="BM37" s="2">
        <v>3</v>
      </c>
      <c r="BN37" s="1">
        <v>2</v>
      </c>
      <c r="BO37" s="9"/>
      <c r="BP37" s="10"/>
      <c r="BQ37" s="5">
        <f t="shared" si="34"/>
        <v>0</v>
      </c>
      <c r="BR37" s="14"/>
      <c r="BS37" s="5">
        <f t="shared" si="35"/>
        <v>0</v>
      </c>
      <c r="BU37" s="2">
        <v>3</v>
      </c>
      <c r="BV37" s="1">
        <v>2</v>
      </c>
      <c r="BW37" s="9"/>
      <c r="BX37" s="10"/>
      <c r="BY37" s="5">
        <f t="shared" si="36"/>
        <v>0</v>
      </c>
      <c r="BZ37" s="14"/>
      <c r="CA37" s="5">
        <f t="shared" si="37"/>
        <v>0</v>
      </c>
    </row>
    <row r="38" spans="1:79" ht="19" x14ac:dyDescent="0.2">
      <c r="A38" s="2">
        <v>4</v>
      </c>
      <c r="B38" s="1">
        <v>2</v>
      </c>
      <c r="C38" s="9"/>
      <c r="D38" s="10"/>
      <c r="E38" s="5">
        <f t="shared" si="0"/>
        <v>0</v>
      </c>
      <c r="F38" s="14"/>
      <c r="G38" s="5">
        <f t="shared" si="1"/>
        <v>0</v>
      </c>
      <c r="I38" s="2">
        <v>4</v>
      </c>
      <c r="J38" s="1">
        <v>2</v>
      </c>
      <c r="K38" s="9"/>
      <c r="L38" s="10"/>
      <c r="M38" s="5">
        <f t="shared" si="20"/>
        <v>0</v>
      </c>
      <c r="N38" s="14"/>
      <c r="O38" s="5">
        <f t="shared" si="21"/>
        <v>0</v>
      </c>
      <c r="Q38" s="2">
        <v>4</v>
      </c>
      <c r="R38" s="1">
        <v>2</v>
      </c>
      <c r="S38" s="9"/>
      <c r="T38" s="10"/>
      <c r="U38" s="5">
        <f t="shared" si="22"/>
        <v>0</v>
      </c>
      <c r="V38" s="14"/>
      <c r="W38" s="5">
        <f t="shared" si="23"/>
        <v>0</v>
      </c>
      <c r="Y38" s="2">
        <v>4</v>
      </c>
      <c r="Z38" s="1">
        <v>2</v>
      </c>
      <c r="AA38" s="9"/>
      <c r="AB38" s="10"/>
      <c r="AC38" s="5">
        <f t="shared" si="24"/>
        <v>0</v>
      </c>
      <c r="AD38" s="14"/>
      <c r="AE38" s="5">
        <f t="shared" si="25"/>
        <v>0</v>
      </c>
      <c r="AG38" s="2">
        <v>4</v>
      </c>
      <c r="AH38" s="1">
        <v>2</v>
      </c>
      <c r="AI38" s="9"/>
      <c r="AJ38" s="10"/>
      <c r="AK38" s="5">
        <f t="shared" si="26"/>
        <v>0</v>
      </c>
      <c r="AL38" s="14"/>
      <c r="AM38" s="5">
        <f t="shared" si="27"/>
        <v>0</v>
      </c>
      <c r="AO38" s="2">
        <v>4</v>
      </c>
      <c r="AP38" s="1">
        <v>2</v>
      </c>
      <c r="AQ38" s="9"/>
      <c r="AR38" s="10"/>
      <c r="AS38" s="5">
        <f t="shared" si="28"/>
        <v>0</v>
      </c>
      <c r="AT38" s="14"/>
      <c r="AU38" s="5">
        <f t="shared" si="29"/>
        <v>0</v>
      </c>
      <c r="AW38" s="2">
        <v>4</v>
      </c>
      <c r="AX38" s="1">
        <v>2</v>
      </c>
      <c r="AY38" s="9"/>
      <c r="AZ38" s="10"/>
      <c r="BA38" s="5">
        <f t="shared" si="30"/>
        <v>0</v>
      </c>
      <c r="BB38" s="14"/>
      <c r="BC38" s="5">
        <f t="shared" si="31"/>
        <v>0</v>
      </c>
      <c r="BE38" s="2">
        <v>4</v>
      </c>
      <c r="BF38" s="1">
        <v>2</v>
      </c>
      <c r="BG38" s="9"/>
      <c r="BH38" s="10"/>
      <c r="BI38" s="5">
        <f t="shared" si="32"/>
        <v>0</v>
      </c>
      <c r="BJ38" s="14"/>
      <c r="BK38" s="5">
        <f t="shared" si="33"/>
        <v>0</v>
      </c>
      <c r="BM38" s="2">
        <v>4</v>
      </c>
      <c r="BN38" s="1">
        <v>2</v>
      </c>
      <c r="BO38" s="9"/>
      <c r="BP38" s="10"/>
      <c r="BQ38" s="5">
        <f t="shared" si="34"/>
        <v>0</v>
      </c>
      <c r="BR38" s="14"/>
      <c r="BS38" s="5">
        <f t="shared" si="35"/>
        <v>0</v>
      </c>
      <c r="BU38" s="2">
        <v>4</v>
      </c>
      <c r="BV38" s="1">
        <v>2</v>
      </c>
      <c r="BW38" s="9"/>
      <c r="BX38" s="10"/>
      <c r="BY38" s="5">
        <f t="shared" si="36"/>
        <v>0</v>
      </c>
      <c r="BZ38" s="14"/>
      <c r="CA38" s="5">
        <f t="shared" si="37"/>
        <v>0</v>
      </c>
    </row>
    <row r="39" spans="1:79" ht="19" x14ac:dyDescent="0.2">
      <c r="A39" s="149" t="s">
        <v>8</v>
      </c>
      <c r="B39" s="152"/>
      <c r="C39" s="9">
        <f>(C33+C35+C36+C37+C38+C37+C38)-C40</f>
        <v>0</v>
      </c>
      <c r="D39" s="12">
        <f>(D33+D35+D36+D37+D38+D37+D38)-D40</f>
        <v>0</v>
      </c>
      <c r="E39" s="5">
        <f t="shared" si="0"/>
        <v>0</v>
      </c>
      <c r="F39" s="14">
        <f>(SUM(F35:F38)+F37+F38+F33)-F40</f>
        <v>0</v>
      </c>
      <c r="G39" s="5">
        <f t="shared" si="1"/>
        <v>0</v>
      </c>
      <c r="I39" s="149" t="s">
        <v>8</v>
      </c>
      <c r="J39" s="152"/>
      <c r="K39" s="9">
        <f>(K33+K35+K36+K37+K38+K37+K38)-K40</f>
        <v>0</v>
      </c>
      <c r="L39" s="12">
        <f>(L33+L35+L36+L37+L38+L37+L38)-L40</f>
        <v>0</v>
      </c>
      <c r="M39" s="5">
        <f t="shared" si="20"/>
        <v>0</v>
      </c>
      <c r="N39" s="14">
        <f>(SUM(N35:N38)+N37+N38+N33)-N40</f>
        <v>0</v>
      </c>
      <c r="O39" s="5">
        <f t="shared" si="21"/>
        <v>0</v>
      </c>
      <c r="Q39" s="149" t="s">
        <v>8</v>
      </c>
      <c r="R39" s="152"/>
      <c r="S39" s="9">
        <f>(S33+S35+S36+S37+S38+S37+S38)-S40</f>
        <v>0</v>
      </c>
      <c r="T39" s="12">
        <f>(T33+T35+T36+T37+T38+T37+T38)-T40</f>
        <v>0</v>
      </c>
      <c r="U39" s="5">
        <f t="shared" si="22"/>
        <v>0</v>
      </c>
      <c r="V39" s="14">
        <f>(SUM(V35:V38)+V37+V38+V33)-V40</f>
        <v>0</v>
      </c>
      <c r="W39" s="5">
        <f t="shared" si="23"/>
        <v>0</v>
      </c>
      <c r="Y39" s="149" t="s">
        <v>8</v>
      </c>
      <c r="Z39" s="152"/>
      <c r="AA39" s="9">
        <f>(AA33+AA35+AA36+AA37+AA38+AA37+AA38)-AA40</f>
        <v>0</v>
      </c>
      <c r="AB39" s="12">
        <f>(AB33+AB35+AB36+AB37+AB38+AB37+AB38)-AB40</f>
        <v>0</v>
      </c>
      <c r="AC39" s="5">
        <f t="shared" si="24"/>
        <v>0</v>
      </c>
      <c r="AD39" s="14">
        <f>(SUM(AD35:AD38)+AD37+AD38+AD33)-AD40</f>
        <v>0</v>
      </c>
      <c r="AE39" s="5">
        <f t="shared" si="25"/>
        <v>0</v>
      </c>
      <c r="AG39" s="149" t="s">
        <v>8</v>
      </c>
      <c r="AH39" s="152"/>
      <c r="AI39" s="9">
        <f>(AI33+AI35+AI36+AI37+AI38+AI37+AI38)-AI40</f>
        <v>0</v>
      </c>
      <c r="AJ39" s="12">
        <f>(AJ33+AJ35+AJ36+AJ37+AJ38+AJ37+AJ38)-AJ40</f>
        <v>0</v>
      </c>
      <c r="AK39" s="5">
        <f t="shared" si="26"/>
        <v>0</v>
      </c>
      <c r="AL39" s="14">
        <f>(SUM(AL35:AL38)+AL37+AL38+AL33)-AL40</f>
        <v>0</v>
      </c>
      <c r="AM39" s="5">
        <f t="shared" si="27"/>
        <v>0</v>
      </c>
      <c r="AO39" s="149" t="s">
        <v>8</v>
      </c>
      <c r="AP39" s="152"/>
      <c r="AQ39" s="9">
        <f>(AQ33+AQ35+AQ36+AQ37+AQ38+AQ37+AQ38)-AQ40</f>
        <v>0</v>
      </c>
      <c r="AR39" s="12">
        <f>(AR33+AR35+AR36+AR37+AR38+AR37+AR38)-AR40</f>
        <v>0</v>
      </c>
      <c r="AS39" s="5">
        <f t="shared" si="28"/>
        <v>0</v>
      </c>
      <c r="AT39" s="14">
        <f>(SUM(AT35:AT38)+AT37+AT38+AT33)-AT40</f>
        <v>0</v>
      </c>
      <c r="AU39" s="5">
        <f t="shared" si="29"/>
        <v>0</v>
      </c>
      <c r="AW39" s="149" t="s">
        <v>8</v>
      </c>
      <c r="AX39" s="152"/>
      <c r="AY39" s="9">
        <f>(AY33+AY35+AY36+AY37+AY38+AY37+AY38)-AY40</f>
        <v>0</v>
      </c>
      <c r="AZ39" s="12">
        <f>(AZ33+AZ35+AZ36+AZ37+AZ38+AZ37+AZ38)-AZ40</f>
        <v>0</v>
      </c>
      <c r="BA39" s="5">
        <f t="shared" si="30"/>
        <v>0</v>
      </c>
      <c r="BB39" s="14">
        <f>(SUM(BB35:BB38)+BB37+BB38+BB33)-BB40</f>
        <v>0</v>
      </c>
      <c r="BC39" s="5">
        <f t="shared" si="31"/>
        <v>0</v>
      </c>
      <c r="BE39" s="149" t="s">
        <v>8</v>
      </c>
      <c r="BF39" s="152"/>
      <c r="BG39" s="9">
        <f>(BG33+BG35+BG36+BG37+BG38+BG37+BG38)-BG40</f>
        <v>0</v>
      </c>
      <c r="BH39" s="12">
        <f>(BH33+BH35+BH36+BH37+BH38+BH37+BH38)-BH40</f>
        <v>0</v>
      </c>
      <c r="BI39" s="5">
        <f t="shared" si="32"/>
        <v>0</v>
      </c>
      <c r="BJ39" s="14">
        <f>(SUM(BJ35:BJ38)+BJ37+BJ38+BJ33)-BJ40</f>
        <v>0</v>
      </c>
      <c r="BK39" s="5">
        <f t="shared" si="33"/>
        <v>0</v>
      </c>
      <c r="BM39" s="149" t="s">
        <v>8</v>
      </c>
      <c r="BN39" s="152"/>
      <c r="BO39" s="9">
        <f>(BO33+BO35+BO36+BO37+BO38+BO37+BO38)-BO40</f>
        <v>0</v>
      </c>
      <c r="BP39" s="12">
        <f>(BP33+BP35+BP36+BP37+BP38+BP37+BP38)-BP40</f>
        <v>0</v>
      </c>
      <c r="BQ39" s="5">
        <f t="shared" si="34"/>
        <v>0</v>
      </c>
      <c r="BR39" s="14">
        <f>(SUM(BR35:BR38)+BR37+BR38+BR33)-BR40</f>
        <v>0</v>
      </c>
      <c r="BS39" s="5">
        <f t="shared" si="35"/>
        <v>0</v>
      </c>
      <c r="BU39" s="149" t="s">
        <v>8</v>
      </c>
      <c r="BV39" s="152"/>
      <c r="BW39" s="9">
        <f>(BW33+BW35+BW36+BW37+BW38+BW37+BW38)-BW40</f>
        <v>0</v>
      </c>
      <c r="BX39" s="12">
        <f>(BX33+BX35+BX36+BX37+BX38+BX37+BX38)-BX40</f>
        <v>0</v>
      </c>
      <c r="BY39" s="5">
        <f t="shared" si="36"/>
        <v>0</v>
      </c>
      <c r="BZ39" s="14">
        <f>(SUM(BZ35:BZ38)+BZ37+BZ38+BZ33)-BZ40</f>
        <v>0</v>
      </c>
      <c r="CA39" s="5">
        <f t="shared" si="37"/>
        <v>0</v>
      </c>
    </row>
    <row r="40" spans="1:79" ht="19" x14ac:dyDescent="0.2">
      <c r="A40" s="149" t="s">
        <v>9</v>
      </c>
      <c r="B40" s="152"/>
      <c r="C40" s="6">
        <v>0</v>
      </c>
      <c r="D40" s="153">
        <f>C40</f>
        <v>0</v>
      </c>
      <c r="E40" s="154"/>
      <c r="F40" s="153">
        <f>C40</f>
        <v>0</v>
      </c>
      <c r="G40" s="154"/>
      <c r="I40" s="149" t="s">
        <v>9</v>
      </c>
      <c r="J40" s="152"/>
      <c r="K40" s="6">
        <v>0</v>
      </c>
      <c r="L40" s="153">
        <f>K40</f>
        <v>0</v>
      </c>
      <c r="M40" s="154"/>
      <c r="N40" s="153">
        <f>K40</f>
        <v>0</v>
      </c>
      <c r="O40" s="154"/>
      <c r="Q40" s="149" t="s">
        <v>9</v>
      </c>
      <c r="R40" s="152"/>
      <c r="S40" s="6">
        <v>0</v>
      </c>
      <c r="T40" s="153">
        <f>S40</f>
        <v>0</v>
      </c>
      <c r="U40" s="154"/>
      <c r="V40" s="153">
        <f>S40</f>
        <v>0</v>
      </c>
      <c r="W40" s="154"/>
      <c r="Y40" s="149" t="s">
        <v>9</v>
      </c>
      <c r="Z40" s="152"/>
      <c r="AA40" s="6">
        <v>0</v>
      </c>
      <c r="AB40" s="153">
        <f>AA40</f>
        <v>0</v>
      </c>
      <c r="AC40" s="154"/>
      <c r="AD40" s="153">
        <f>AA40</f>
        <v>0</v>
      </c>
      <c r="AE40" s="154"/>
      <c r="AG40" s="149" t="s">
        <v>9</v>
      </c>
      <c r="AH40" s="152"/>
      <c r="AI40" s="6">
        <v>0</v>
      </c>
      <c r="AJ40" s="153">
        <f>AI40</f>
        <v>0</v>
      </c>
      <c r="AK40" s="154"/>
      <c r="AL40" s="153">
        <f>AI40</f>
        <v>0</v>
      </c>
      <c r="AM40" s="154"/>
      <c r="AO40" s="149" t="s">
        <v>9</v>
      </c>
      <c r="AP40" s="152"/>
      <c r="AQ40" s="6">
        <v>0</v>
      </c>
      <c r="AR40" s="153">
        <f>AQ40</f>
        <v>0</v>
      </c>
      <c r="AS40" s="154"/>
      <c r="AT40" s="153">
        <f>AQ40</f>
        <v>0</v>
      </c>
      <c r="AU40" s="154"/>
      <c r="AW40" s="149" t="s">
        <v>9</v>
      </c>
      <c r="AX40" s="152"/>
      <c r="AY40" s="6">
        <v>0</v>
      </c>
      <c r="AZ40" s="153">
        <f>AY40</f>
        <v>0</v>
      </c>
      <c r="BA40" s="154"/>
      <c r="BB40" s="153">
        <f>AY40</f>
        <v>0</v>
      </c>
      <c r="BC40" s="154"/>
      <c r="BE40" s="149" t="s">
        <v>9</v>
      </c>
      <c r="BF40" s="152"/>
      <c r="BG40" s="6">
        <v>0</v>
      </c>
      <c r="BH40" s="153">
        <f>BG40</f>
        <v>0</v>
      </c>
      <c r="BI40" s="154"/>
      <c r="BJ40" s="153">
        <f>BG40</f>
        <v>0</v>
      </c>
      <c r="BK40" s="154"/>
      <c r="BM40" s="149" t="s">
        <v>9</v>
      </c>
      <c r="BN40" s="152"/>
      <c r="BO40" s="6">
        <v>0</v>
      </c>
      <c r="BP40" s="153">
        <f>BO40</f>
        <v>0</v>
      </c>
      <c r="BQ40" s="154"/>
      <c r="BR40" s="153">
        <f>BO40</f>
        <v>0</v>
      </c>
      <c r="BS40" s="154"/>
      <c r="BU40" s="149" t="s">
        <v>9</v>
      </c>
      <c r="BV40" s="152"/>
      <c r="BW40" s="6">
        <v>0</v>
      </c>
      <c r="BX40" s="153">
        <f>BW40</f>
        <v>0</v>
      </c>
      <c r="BY40" s="154"/>
      <c r="BZ40" s="153">
        <f>BW40</f>
        <v>0</v>
      </c>
      <c r="CA40" s="154"/>
    </row>
    <row r="41" spans="1:79" ht="19" x14ac:dyDescent="0.2">
      <c r="A41" s="149" t="s">
        <v>10</v>
      </c>
      <c r="B41" s="152"/>
      <c r="C41" s="4">
        <v>0</v>
      </c>
      <c r="D41" s="155">
        <f>C41</f>
        <v>0</v>
      </c>
      <c r="E41" s="156"/>
      <c r="F41" s="155">
        <f>C41</f>
        <v>0</v>
      </c>
      <c r="G41" s="156"/>
      <c r="I41" s="149" t="s">
        <v>10</v>
      </c>
      <c r="J41" s="152"/>
      <c r="K41" s="4">
        <v>0</v>
      </c>
      <c r="L41" s="155">
        <f>K41</f>
        <v>0</v>
      </c>
      <c r="M41" s="156"/>
      <c r="N41" s="155">
        <f>K41</f>
        <v>0</v>
      </c>
      <c r="O41" s="156"/>
      <c r="Q41" s="149" t="s">
        <v>10</v>
      </c>
      <c r="R41" s="152"/>
      <c r="S41" s="4">
        <v>0</v>
      </c>
      <c r="T41" s="155">
        <f>S41</f>
        <v>0</v>
      </c>
      <c r="U41" s="156"/>
      <c r="V41" s="155">
        <f>S41</f>
        <v>0</v>
      </c>
      <c r="W41" s="156"/>
      <c r="Y41" s="149" t="s">
        <v>10</v>
      </c>
      <c r="Z41" s="152"/>
      <c r="AA41" s="4">
        <v>0</v>
      </c>
      <c r="AB41" s="155">
        <f>AA41</f>
        <v>0</v>
      </c>
      <c r="AC41" s="156"/>
      <c r="AD41" s="155">
        <f>AA41</f>
        <v>0</v>
      </c>
      <c r="AE41" s="156"/>
      <c r="AG41" s="149" t="s">
        <v>10</v>
      </c>
      <c r="AH41" s="152"/>
      <c r="AI41" s="4">
        <v>0</v>
      </c>
      <c r="AJ41" s="155">
        <f>AI41</f>
        <v>0</v>
      </c>
      <c r="AK41" s="156"/>
      <c r="AL41" s="155">
        <f>AI41</f>
        <v>0</v>
      </c>
      <c r="AM41" s="156"/>
      <c r="AO41" s="149" t="s">
        <v>10</v>
      </c>
      <c r="AP41" s="152"/>
      <c r="AQ41" s="4">
        <v>0</v>
      </c>
      <c r="AR41" s="155">
        <f>AQ41</f>
        <v>0</v>
      </c>
      <c r="AS41" s="156"/>
      <c r="AT41" s="155">
        <f>AQ41</f>
        <v>0</v>
      </c>
      <c r="AU41" s="156"/>
      <c r="AW41" s="149" t="s">
        <v>10</v>
      </c>
      <c r="AX41" s="152"/>
      <c r="AY41" s="4">
        <v>0</v>
      </c>
      <c r="AZ41" s="155">
        <f>AY41</f>
        <v>0</v>
      </c>
      <c r="BA41" s="156"/>
      <c r="BB41" s="155">
        <f>AY41</f>
        <v>0</v>
      </c>
      <c r="BC41" s="156"/>
      <c r="BE41" s="149" t="s">
        <v>10</v>
      </c>
      <c r="BF41" s="152"/>
      <c r="BG41" s="4">
        <v>0</v>
      </c>
      <c r="BH41" s="155">
        <f>BG41</f>
        <v>0</v>
      </c>
      <c r="BI41" s="156"/>
      <c r="BJ41" s="155">
        <f>BG41</f>
        <v>0</v>
      </c>
      <c r="BK41" s="156"/>
      <c r="BM41" s="149" t="s">
        <v>10</v>
      </c>
      <c r="BN41" s="152"/>
      <c r="BO41" s="4">
        <v>0</v>
      </c>
      <c r="BP41" s="155">
        <f>BO41</f>
        <v>0</v>
      </c>
      <c r="BQ41" s="156"/>
      <c r="BR41" s="155">
        <f>BO41</f>
        <v>0</v>
      </c>
      <c r="BS41" s="156"/>
      <c r="BU41" s="149" t="s">
        <v>10</v>
      </c>
      <c r="BV41" s="152"/>
      <c r="BW41" s="4">
        <v>0</v>
      </c>
      <c r="BX41" s="155">
        <f>BW41</f>
        <v>0</v>
      </c>
      <c r="BY41" s="156"/>
      <c r="BZ41" s="155">
        <f>BW41</f>
        <v>0</v>
      </c>
      <c r="CA41" s="156"/>
    </row>
    <row r="42" spans="1:79" s="8" customFormat="1" ht="23" thickBot="1" x14ac:dyDescent="0.35">
      <c r="A42" s="133" t="s">
        <v>11</v>
      </c>
      <c r="B42" s="135"/>
      <c r="C42" s="7">
        <f>(C39/380)-C41</f>
        <v>0</v>
      </c>
      <c r="D42" s="159">
        <f>(D39/380)-D41</f>
        <v>0</v>
      </c>
      <c r="E42" s="160"/>
      <c r="F42" s="157">
        <f>(F39/380)-F41</f>
        <v>0</v>
      </c>
      <c r="G42" s="158"/>
      <c r="I42" s="133" t="s">
        <v>11</v>
      </c>
      <c r="J42" s="135"/>
      <c r="K42" s="7">
        <f>(K39/380)-K41</f>
        <v>0</v>
      </c>
      <c r="L42" s="159">
        <f>(L39/380)-L41</f>
        <v>0</v>
      </c>
      <c r="M42" s="160"/>
      <c r="N42" s="157">
        <f>(N39/380)-N41</f>
        <v>0</v>
      </c>
      <c r="O42" s="158"/>
      <c r="Q42" s="133" t="s">
        <v>11</v>
      </c>
      <c r="R42" s="135"/>
      <c r="S42" s="7">
        <f>(S39/380)-S41</f>
        <v>0</v>
      </c>
      <c r="T42" s="159">
        <f>(T39/380)-T41</f>
        <v>0</v>
      </c>
      <c r="U42" s="160"/>
      <c r="V42" s="157">
        <f>(V39/380)-V41</f>
        <v>0</v>
      </c>
      <c r="W42" s="158"/>
      <c r="Y42" s="133" t="s">
        <v>11</v>
      </c>
      <c r="Z42" s="135"/>
      <c r="AA42" s="7">
        <f>(AA39/380)-AA41</f>
        <v>0</v>
      </c>
      <c r="AB42" s="159">
        <f>(AB39/380)-AB41</f>
        <v>0</v>
      </c>
      <c r="AC42" s="160"/>
      <c r="AD42" s="157">
        <f>(AD39/380)-AD41</f>
        <v>0</v>
      </c>
      <c r="AE42" s="158"/>
      <c r="AG42" s="133" t="s">
        <v>11</v>
      </c>
      <c r="AH42" s="135"/>
      <c r="AI42" s="7">
        <f>(AI39/380)-AI41</f>
        <v>0</v>
      </c>
      <c r="AJ42" s="159">
        <f>(AJ39/380)-AJ41</f>
        <v>0</v>
      </c>
      <c r="AK42" s="160"/>
      <c r="AL42" s="157">
        <f>(AL39/380)-AL41</f>
        <v>0</v>
      </c>
      <c r="AM42" s="158"/>
      <c r="AO42" s="133" t="s">
        <v>11</v>
      </c>
      <c r="AP42" s="135"/>
      <c r="AQ42" s="7">
        <f>(AQ39/380)-AQ41</f>
        <v>0</v>
      </c>
      <c r="AR42" s="159">
        <f>(AR39/380)-AR41</f>
        <v>0</v>
      </c>
      <c r="AS42" s="160"/>
      <c r="AT42" s="157">
        <f>(AT39/380)-AT41</f>
        <v>0</v>
      </c>
      <c r="AU42" s="158"/>
      <c r="AW42" s="133" t="s">
        <v>11</v>
      </c>
      <c r="AX42" s="135"/>
      <c r="AY42" s="7">
        <f>(AY39/380)-AY41</f>
        <v>0</v>
      </c>
      <c r="AZ42" s="159">
        <f>(AZ39/380)-AZ41</f>
        <v>0</v>
      </c>
      <c r="BA42" s="160"/>
      <c r="BB42" s="157">
        <f>(BB39/380)-BB41</f>
        <v>0</v>
      </c>
      <c r="BC42" s="158"/>
      <c r="BE42" s="133" t="s">
        <v>11</v>
      </c>
      <c r="BF42" s="135"/>
      <c r="BG42" s="7">
        <f>(BG39/380)-BG41</f>
        <v>0</v>
      </c>
      <c r="BH42" s="159">
        <f>(BH39/380)-BH41</f>
        <v>0</v>
      </c>
      <c r="BI42" s="160"/>
      <c r="BJ42" s="157">
        <f>(BJ39/380)-BJ41</f>
        <v>0</v>
      </c>
      <c r="BK42" s="158"/>
      <c r="BM42" s="133" t="s">
        <v>11</v>
      </c>
      <c r="BN42" s="135"/>
      <c r="BO42" s="7">
        <f>(BO39/380)-BO41</f>
        <v>0</v>
      </c>
      <c r="BP42" s="159">
        <f>(BP39/380)-BP41</f>
        <v>0</v>
      </c>
      <c r="BQ42" s="160"/>
      <c r="BR42" s="157">
        <f>(BR39/380)-BR41</f>
        <v>0</v>
      </c>
      <c r="BS42" s="158"/>
      <c r="BU42" s="133" t="s">
        <v>11</v>
      </c>
      <c r="BV42" s="135"/>
      <c r="BW42" s="7">
        <f>(BW39/380)-BW41</f>
        <v>0</v>
      </c>
      <c r="BX42" s="159">
        <f>(BX39/380)-BX41</f>
        <v>0</v>
      </c>
      <c r="BY42" s="160"/>
      <c r="BZ42" s="157">
        <f>(BZ39/380)-BZ41</f>
        <v>0</v>
      </c>
      <c r="CA42" s="158"/>
    </row>
    <row r="43" spans="1:79" ht="17" thickBot="1" x14ac:dyDescent="0.25"/>
    <row r="44" spans="1:79" s="20" customFormat="1" ht="19" x14ac:dyDescent="0.25">
      <c r="C44" s="91" t="str">
        <f>C2</f>
        <v>JUGE 1</v>
      </c>
      <c r="D44" s="92"/>
      <c r="E44" s="93"/>
      <c r="F44" s="94" t="str">
        <f>D2</f>
        <v>JUGE 2</v>
      </c>
      <c r="G44" s="95"/>
      <c r="H44" s="96"/>
      <c r="I44" s="97" t="str">
        <f>F2</f>
        <v>JUGE 3</v>
      </c>
      <c r="J44" s="98"/>
      <c r="K44" s="99"/>
      <c r="L44" s="122" t="s">
        <v>52</v>
      </c>
      <c r="M44" s="123"/>
    </row>
    <row r="45" spans="1:79" s="16" customFormat="1" ht="20" x14ac:dyDescent="0.2">
      <c r="A45" s="162" t="s">
        <v>14</v>
      </c>
      <c r="B45" s="104"/>
      <c r="C45" s="18" t="s">
        <v>25</v>
      </c>
      <c r="D45" s="17" t="s">
        <v>5</v>
      </c>
      <c r="E45" s="19" t="s">
        <v>13</v>
      </c>
      <c r="F45" s="18" t="s">
        <v>25</v>
      </c>
      <c r="G45" s="17" t="s">
        <v>5</v>
      </c>
      <c r="H45" s="19" t="s">
        <v>13</v>
      </c>
      <c r="I45" s="18" t="s">
        <v>25</v>
      </c>
      <c r="J45" s="17" t="s">
        <v>5</v>
      </c>
      <c r="K45" s="19" t="s">
        <v>13</v>
      </c>
      <c r="L45" s="48" t="s">
        <v>5</v>
      </c>
      <c r="M45" s="45" t="s">
        <v>13</v>
      </c>
    </row>
    <row r="46" spans="1:79" ht="19" x14ac:dyDescent="0.25">
      <c r="A46" s="161" t="str">
        <f>A2</f>
        <v>CHEVAL N1</v>
      </c>
      <c r="B46" s="88"/>
      <c r="C46" s="21">
        <f>C39</f>
        <v>0</v>
      </c>
      <c r="D46" s="23">
        <f>C42</f>
        <v>0</v>
      </c>
      <c r="E46" s="49">
        <f>RANK(D46,D$46:D$55)</f>
        <v>1</v>
      </c>
      <c r="F46" s="21">
        <f>D39</f>
        <v>0</v>
      </c>
      <c r="G46" s="23">
        <f>D42</f>
        <v>0</v>
      </c>
      <c r="H46" s="49">
        <f>RANK(G46,G$46:G$55)</f>
        <v>1</v>
      </c>
      <c r="I46" s="21">
        <f>F39</f>
        <v>0</v>
      </c>
      <c r="J46" s="23">
        <f>F42</f>
        <v>0</v>
      </c>
      <c r="K46" s="49">
        <f>RANK(J46,J$46:J$55)</f>
        <v>1</v>
      </c>
      <c r="L46" s="46">
        <f>(D46+G46)/2</f>
        <v>0</v>
      </c>
      <c r="M46" s="49">
        <f>RANK(L46,L$46:L$55)</f>
        <v>1</v>
      </c>
    </row>
    <row r="47" spans="1:79" ht="19" x14ac:dyDescent="0.25">
      <c r="A47" s="161" t="str">
        <f>I2</f>
        <v>CHEVAL N2</v>
      </c>
      <c r="B47" s="88"/>
      <c r="C47" s="21">
        <f>K39</f>
        <v>0</v>
      </c>
      <c r="D47" s="23">
        <f>K42</f>
        <v>0</v>
      </c>
      <c r="E47" s="49">
        <f t="shared" ref="E47:E55" si="38">RANK(D47,D$46:D$55)</f>
        <v>1</v>
      </c>
      <c r="F47" s="21">
        <f>L39</f>
        <v>0</v>
      </c>
      <c r="G47" s="23">
        <f>L42</f>
        <v>0</v>
      </c>
      <c r="H47" s="49">
        <f t="shared" ref="H47:H55" si="39">RANK(G47,G$46:G$55)</f>
        <v>1</v>
      </c>
      <c r="I47" s="21">
        <f>N39</f>
        <v>0</v>
      </c>
      <c r="J47" s="23">
        <f>N42</f>
        <v>0</v>
      </c>
      <c r="K47" s="49">
        <f t="shared" ref="K47:M55" si="40">RANK(J47,J$46:J$55)</f>
        <v>1</v>
      </c>
      <c r="L47" s="46">
        <f t="shared" ref="L47:L55" si="41">(D47+G47)/2</f>
        <v>0</v>
      </c>
      <c r="M47" s="49">
        <f t="shared" si="40"/>
        <v>1</v>
      </c>
    </row>
    <row r="48" spans="1:79" ht="19" x14ac:dyDescent="0.25">
      <c r="A48" s="161" t="str">
        <f>Q2</f>
        <v>CHEVAL N3</v>
      </c>
      <c r="B48" s="88"/>
      <c r="C48" s="21">
        <f>S39</f>
        <v>0</v>
      </c>
      <c r="D48" s="23">
        <f>S42</f>
        <v>0</v>
      </c>
      <c r="E48" s="49">
        <f t="shared" si="38"/>
        <v>1</v>
      </c>
      <c r="F48" s="21">
        <f>T39</f>
        <v>0</v>
      </c>
      <c r="G48" s="23">
        <f>T42</f>
        <v>0</v>
      </c>
      <c r="H48" s="49">
        <f t="shared" si="39"/>
        <v>1</v>
      </c>
      <c r="I48" s="21">
        <f>V39</f>
        <v>0</v>
      </c>
      <c r="J48" s="23">
        <f>V42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19" x14ac:dyDescent="0.25">
      <c r="A49" s="161" t="str">
        <f>Y2</f>
        <v>CHEVAL N4</v>
      </c>
      <c r="B49" s="88"/>
      <c r="C49" s="21">
        <f>AA39</f>
        <v>0</v>
      </c>
      <c r="D49" s="23">
        <f>AA42</f>
        <v>0</v>
      </c>
      <c r="E49" s="49">
        <f t="shared" si="38"/>
        <v>1</v>
      </c>
      <c r="F49" s="21">
        <f>AB39</f>
        <v>0</v>
      </c>
      <c r="G49" s="23">
        <f>AB42</f>
        <v>0</v>
      </c>
      <c r="H49" s="49">
        <f t="shared" si="39"/>
        <v>1</v>
      </c>
      <c r="I49" s="21">
        <f>AD39</f>
        <v>0</v>
      </c>
      <c r="J49" s="23">
        <f>AD42</f>
        <v>0</v>
      </c>
      <c r="K49" s="49">
        <f t="shared" si="40"/>
        <v>1</v>
      </c>
      <c r="L49" s="46">
        <f t="shared" si="41"/>
        <v>0</v>
      </c>
      <c r="M49" s="49">
        <f t="shared" si="40"/>
        <v>1</v>
      </c>
    </row>
    <row r="50" spans="1:13" ht="19" x14ac:dyDescent="0.25">
      <c r="A50" s="161" t="str">
        <f>AG2</f>
        <v>CHEVAL N5</v>
      </c>
      <c r="B50" s="88"/>
      <c r="C50" s="21">
        <f>AI39</f>
        <v>0</v>
      </c>
      <c r="D50" s="23">
        <f>AI42</f>
        <v>0</v>
      </c>
      <c r="E50" s="49">
        <f t="shared" si="38"/>
        <v>1</v>
      </c>
      <c r="F50" s="21">
        <f>AJ39</f>
        <v>0</v>
      </c>
      <c r="G50" s="23">
        <f>AJ42</f>
        <v>0</v>
      </c>
      <c r="H50" s="49">
        <f t="shared" si="39"/>
        <v>1</v>
      </c>
      <c r="I50" s="21">
        <f>AL39</f>
        <v>0</v>
      </c>
      <c r="J50" s="23">
        <f>AL42</f>
        <v>0</v>
      </c>
      <c r="K50" s="49">
        <f t="shared" si="40"/>
        <v>1</v>
      </c>
      <c r="L50" s="46">
        <f t="shared" si="41"/>
        <v>0</v>
      </c>
      <c r="M50" s="49">
        <f t="shared" si="40"/>
        <v>1</v>
      </c>
    </row>
    <row r="51" spans="1:13" ht="19" x14ac:dyDescent="0.25">
      <c r="A51" s="161" t="str">
        <f>AO2</f>
        <v>CHEVAL N6</v>
      </c>
      <c r="B51" s="88"/>
      <c r="C51" s="21">
        <f>AQ39</f>
        <v>0</v>
      </c>
      <c r="D51" s="23">
        <f>AQ42</f>
        <v>0</v>
      </c>
      <c r="E51" s="49">
        <f t="shared" si="38"/>
        <v>1</v>
      </c>
      <c r="F51" s="21">
        <f>AR39</f>
        <v>0</v>
      </c>
      <c r="G51" s="23">
        <f>AR42</f>
        <v>0</v>
      </c>
      <c r="H51" s="49">
        <f t="shared" si="39"/>
        <v>1</v>
      </c>
      <c r="I51" s="21">
        <f>AT39</f>
        <v>0</v>
      </c>
      <c r="J51" s="23">
        <f>AT42</f>
        <v>0</v>
      </c>
      <c r="K51" s="49">
        <f t="shared" si="40"/>
        <v>1</v>
      </c>
      <c r="L51" s="46">
        <f t="shared" si="41"/>
        <v>0</v>
      </c>
      <c r="M51" s="49">
        <f t="shared" si="40"/>
        <v>1</v>
      </c>
    </row>
    <row r="52" spans="1:13" ht="19" x14ac:dyDescent="0.25">
      <c r="A52" s="161" t="str">
        <f>AW2</f>
        <v>CHEVAL N7</v>
      </c>
      <c r="B52" s="88"/>
      <c r="C52" s="21">
        <f>AY39</f>
        <v>0</v>
      </c>
      <c r="D52" s="23">
        <f>AY42</f>
        <v>0</v>
      </c>
      <c r="E52" s="49">
        <f t="shared" si="38"/>
        <v>1</v>
      </c>
      <c r="F52" s="21">
        <f>AZ39</f>
        <v>0</v>
      </c>
      <c r="G52" s="23">
        <f>AZ42</f>
        <v>0</v>
      </c>
      <c r="H52" s="49">
        <f t="shared" si="39"/>
        <v>1</v>
      </c>
      <c r="I52" s="21">
        <f>BB39</f>
        <v>0</v>
      </c>
      <c r="J52" s="23">
        <f>BB42</f>
        <v>0</v>
      </c>
      <c r="K52" s="49">
        <f t="shared" si="40"/>
        <v>1</v>
      </c>
      <c r="L52" s="46">
        <f t="shared" si="41"/>
        <v>0</v>
      </c>
      <c r="M52" s="49">
        <f t="shared" si="40"/>
        <v>1</v>
      </c>
    </row>
    <row r="53" spans="1:13" ht="19" x14ac:dyDescent="0.25">
      <c r="A53" s="161" t="str">
        <f>BE2</f>
        <v>CHEVAL N8</v>
      </c>
      <c r="B53" s="88"/>
      <c r="C53" s="21">
        <f>BG39</f>
        <v>0</v>
      </c>
      <c r="D53" s="23">
        <f>BG42</f>
        <v>0</v>
      </c>
      <c r="E53" s="49">
        <f t="shared" si="38"/>
        <v>1</v>
      </c>
      <c r="F53" s="21">
        <f>BH39</f>
        <v>0</v>
      </c>
      <c r="G53" s="23">
        <f>BH42</f>
        <v>0</v>
      </c>
      <c r="H53" s="49">
        <f t="shared" si="39"/>
        <v>1</v>
      </c>
      <c r="I53" s="21">
        <f>BJ39</f>
        <v>0</v>
      </c>
      <c r="J53" s="23">
        <f>BJ42</f>
        <v>0</v>
      </c>
      <c r="K53" s="49">
        <f t="shared" si="40"/>
        <v>1</v>
      </c>
      <c r="L53" s="46">
        <f t="shared" si="41"/>
        <v>0</v>
      </c>
      <c r="M53" s="49">
        <f t="shared" si="40"/>
        <v>1</v>
      </c>
    </row>
    <row r="54" spans="1:13" ht="19" x14ac:dyDescent="0.25">
      <c r="A54" s="161" t="str">
        <f>BM2</f>
        <v>CHEVAL N9</v>
      </c>
      <c r="B54" s="88"/>
      <c r="C54" s="21">
        <f>BO39</f>
        <v>0</v>
      </c>
      <c r="D54" s="23">
        <f>BO42</f>
        <v>0</v>
      </c>
      <c r="E54" s="49">
        <f t="shared" si="38"/>
        <v>1</v>
      </c>
      <c r="F54" s="21">
        <f>BP39</f>
        <v>0</v>
      </c>
      <c r="G54" s="23">
        <f>BP42</f>
        <v>0</v>
      </c>
      <c r="H54" s="49">
        <f t="shared" si="39"/>
        <v>1</v>
      </c>
      <c r="I54" s="21">
        <f>BR39</f>
        <v>0</v>
      </c>
      <c r="J54" s="23">
        <f>BR42</f>
        <v>0</v>
      </c>
      <c r="K54" s="49">
        <f t="shared" si="40"/>
        <v>1</v>
      </c>
      <c r="L54" s="46">
        <f t="shared" si="41"/>
        <v>0</v>
      </c>
      <c r="M54" s="49">
        <f t="shared" si="40"/>
        <v>1</v>
      </c>
    </row>
    <row r="55" spans="1:13" ht="20" thickBot="1" x14ac:dyDescent="0.3">
      <c r="A55" s="161" t="str">
        <f>BU2</f>
        <v>CHEVAL N10</v>
      </c>
      <c r="B55" s="88"/>
      <c r="C55" s="22">
        <f>BW39</f>
        <v>0</v>
      </c>
      <c r="D55" s="24">
        <f>BW42</f>
        <v>0</v>
      </c>
      <c r="E55" s="49">
        <f t="shared" si="38"/>
        <v>1</v>
      </c>
      <c r="F55" s="22">
        <f>BX39</f>
        <v>0</v>
      </c>
      <c r="G55" s="24">
        <f>BX42</f>
        <v>0</v>
      </c>
      <c r="H55" s="49">
        <f t="shared" si="39"/>
        <v>1</v>
      </c>
      <c r="I55" s="22">
        <f>BZ39</f>
        <v>0</v>
      </c>
      <c r="J55" s="24">
        <f>BZ42</f>
        <v>0</v>
      </c>
      <c r="K55" s="49">
        <f t="shared" si="40"/>
        <v>1</v>
      </c>
      <c r="L55" s="47">
        <f t="shared" si="41"/>
        <v>0</v>
      </c>
      <c r="M55" s="49">
        <f t="shared" si="40"/>
        <v>1</v>
      </c>
    </row>
  </sheetData>
  <mergeCells count="176">
    <mergeCell ref="L44:M44"/>
    <mergeCell ref="A1:G1"/>
    <mergeCell ref="C2:C3"/>
    <mergeCell ref="A2:B2"/>
    <mergeCell ref="D41:E41"/>
    <mergeCell ref="F41:G41"/>
    <mergeCell ref="D42:E42"/>
    <mergeCell ref="F42:G42"/>
    <mergeCell ref="I2:J2"/>
    <mergeCell ref="K2:K3"/>
    <mergeCell ref="I41:J41"/>
    <mergeCell ref="A39:B39"/>
    <mergeCell ref="A41:B41"/>
    <mergeCell ref="A42:B42"/>
    <mergeCell ref="A33:B33"/>
    <mergeCell ref="A40:B40"/>
    <mergeCell ref="A34:G34"/>
    <mergeCell ref="D40:E40"/>
    <mergeCell ref="F40:G40"/>
    <mergeCell ref="D2:E2"/>
    <mergeCell ref="F2:G2"/>
    <mergeCell ref="L41:M41"/>
    <mergeCell ref="N41:O41"/>
    <mergeCell ref="I42:J42"/>
    <mergeCell ref="L42:M42"/>
    <mergeCell ref="N42:O42"/>
    <mergeCell ref="I34:O34"/>
    <mergeCell ref="L2:M2"/>
    <mergeCell ref="N2:O2"/>
    <mergeCell ref="I33:J33"/>
    <mergeCell ref="I39:J39"/>
    <mergeCell ref="I40:J40"/>
    <mergeCell ref="L40:M40"/>
    <mergeCell ref="N40:O40"/>
    <mergeCell ref="Q42:R42"/>
    <mergeCell ref="T42:U42"/>
    <mergeCell ref="V42:W42"/>
    <mergeCell ref="Y2:Z2"/>
    <mergeCell ref="AA2:AA3"/>
    <mergeCell ref="AB2:AC2"/>
    <mergeCell ref="Y41:Z41"/>
    <mergeCell ref="AB41:AC41"/>
    <mergeCell ref="Q39:R39"/>
    <mergeCell ref="Q40:R40"/>
    <mergeCell ref="T40:U40"/>
    <mergeCell ref="V40:W40"/>
    <mergeCell ref="Q41:R41"/>
    <mergeCell ref="T41:U41"/>
    <mergeCell ref="V41:W41"/>
    <mergeCell ref="Q2:R2"/>
    <mergeCell ref="S2:S3"/>
    <mergeCell ref="T2:U2"/>
    <mergeCell ref="V2:W2"/>
    <mergeCell ref="Q33:R33"/>
    <mergeCell ref="Q34:W34"/>
    <mergeCell ref="AD41:AE41"/>
    <mergeCell ref="Y42:Z42"/>
    <mergeCell ref="AB42:AC42"/>
    <mergeCell ref="AD42:AE42"/>
    <mergeCell ref="AG2:AH2"/>
    <mergeCell ref="AI2:AI3"/>
    <mergeCell ref="AG41:AH41"/>
    <mergeCell ref="AD2:AE2"/>
    <mergeCell ref="Y33:Z33"/>
    <mergeCell ref="Y34:AE34"/>
    <mergeCell ref="Y39:Z39"/>
    <mergeCell ref="Y40:Z40"/>
    <mergeCell ref="AB40:AC40"/>
    <mergeCell ref="AD40:AE40"/>
    <mergeCell ref="AL41:AM41"/>
    <mergeCell ref="AG42:AH42"/>
    <mergeCell ref="AJ42:AK42"/>
    <mergeCell ref="AL42:AM42"/>
    <mergeCell ref="AO2:AP2"/>
    <mergeCell ref="AO40:AP40"/>
    <mergeCell ref="AJ2:AK2"/>
    <mergeCell ref="AL2:AM2"/>
    <mergeCell ref="AG33:AH33"/>
    <mergeCell ref="AG34:AM34"/>
    <mergeCell ref="AG39:AH39"/>
    <mergeCell ref="AG40:AH40"/>
    <mergeCell ref="AJ40:AK40"/>
    <mergeCell ref="AL40:AM40"/>
    <mergeCell ref="AY2:AY3"/>
    <mergeCell ref="AZ2:BA2"/>
    <mergeCell ref="BB2:BC2"/>
    <mergeCell ref="AW33:AX33"/>
    <mergeCell ref="AW34:BC34"/>
    <mergeCell ref="AR40:AS40"/>
    <mergeCell ref="AT40:AU40"/>
    <mergeCell ref="AO41:AP41"/>
    <mergeCell ref="AR41:AS41"/>
    <mergeCell ref="AT41:AU41"/>
    <mergeCell ref="AQ2:AQ3"/>
    <mergeCell ref="AR2:AS2"/>
    <mergeCell ref="AT2:AU2"/>
    <mergeCell ref="AO33:AP33"/>
    <mergeCell ref="AO34:AU34"/>
    <mergeCell ref="AO39:AP39"/>
    <mergeCell ref="A45:B45"/>
    <mergeCell ref="BJ2:BK2"/>
    <mergeCell ref="BE33:BF33"/>
    <mergeCell ref="BE34:BK34"/>
    <mergeCell ref="BE39:BF39"/>
    <mergeCell ref="BE40:BF40"/>
    <mergeCell ref="BH40:BI40"/>
    <mergeCell ref="BJ40:BK40"/>
    <mergeCell ref="AW42:AX42"/>
    <mergeCell ref="AZ42:BA42"/>
    <mergeCell ref="BB42:BC42"/>
    <mergeCell ref="BE2:BF2"/>
    <mergeCell ref="BG2:BG3"/>
    <mergeCell ref="BH2:BI2"/>
    <mergeCell ref="BE41:BF41"/>
    <mergeCell ref="BH41:BI41"/>
    <mergeCell ref="AW39:AX39"/>
    <mergeCell ref="AW40:AX40"/>
    <mergeCell ref="AZ40:BA40"/>
    <mergeCell ref="BB40:BC40"/>
    <mergeCell ref="AW41:AX41"/>
    <mergeCell ref="AZ41:BA41"/>
    <mergeCell ref="BB41:BC41"/>
    <mergeCell ref="AW2:AX2"/>
    <mergeCell ref="A52:B52"/>
    <mergeCell ref="A53:B53"/>
    <mergeCell ref="A54:B54"/>
    <mergeCell ref="A55:B55"/>
    <mergeCell ref="A46:B46"/>
    <mergeCell ref="A47:B47"/>
    <mergeCell ref="A48:B48"/>
    <mergeCell ref="A49:B49"/>
    <mergeCell ref="A50:B50"/>
    <mergeCell ref="A51:B51"/>
    <mergeCell ref="BU2:BV2"/>
    <mergeCell ref="BW2:BW3"/>
    <mergeCell ref="BX2:BY2"/>
    <mergeCell ref="BZ2:CA2"/>
    <mergeCell ref="BU33:BV33"/>
    <mergeCell ref="BU34:CA34"/>
    <mergeCell ref="BR40:BS40"/>
    <mergeCell ref="BM41:BN41"/>
    <mergeCell ref="BP41:BQ41"/>
    <mergeCell ref="BR41:BS41"/>
    <mergeCell ref="BM2:BN2"/>
    <mergeCell ref="BO2:BO3"/>
    <mergeCell ref="BP2:BQ2"/>
    <mergeCell ref="BR2:BS2"/>
    <mergeCell ref="BM33:BN33"/>
    <mergeCell ref="BM34:BS34"/>
    <mergeCell ref="BM39:BN39"/>
    <mergeCell ref="BM40:BN40"/>
    <mergeCell ref="BP40:BQ40"/>
    <mergeCell ref="BU42:BV42"/>
    <mergeCell ref="BX42:BY42"/>
    <mergeCell ref="BZ42:CA42"/>
    <mergeCell ref="C44:E44"/>
    <mergeCell ref="F44:H44"/>
    <mergeCell ref="I44:K44"/>
    <mergeCell ref="BU39:BV39"/>
    <mergeCell ref="BU40:BV40"/>
    <mergeCell ref="BX40:BY40"/>
    <mergeCell ref="BZ40:CA40"/>
    <mergeCell ref="BU41:BV41"/>
    <mergeCell ref="BX41:BY41"/>
    <mergeCell ref="BZ41:CA41"/>
    <mergeCell ref="BM42:BN42"/>
    <mergeCell ref="BP42:BQ42"/>
    <mergeCell ref="BR42:BS42"/>
    <mergeCell ref="BJ41:BK41"/>
    <mergeCell ref="BE42:BF42"/>
    <mergeCell ref="BH42:BI42"/>
    <mergeCell ref="BJ42:BK42"/>
    <mergeCell ref="AO42:AP42"/>
    <mergeCell ref="AR42:AS42"/>
    <mergeCell ref="AT42:AU42"/>
    <mergeCell ref="AJ41:AK41"/>
  </mergeCells>
  <phoneticPr fontId="2" type="noConversion"/>
  <conditionalFormatting sqref="C41">
    <cfRule type="containsText" dxfId="496" priority="180" operator="containsText" text="1%">
      <formula>NOT(ISERROR(SEARCH("1%",C41)))</formula>
    </cfRule>
    <cfRule type="cellIs" dxfId="495" priority="181" operator="between">
      <formula>1</formula>
      <formula>2</formula>
    </cfRule>
  </conditionalFormatting>
  <conditionalFormatting sqref="C40:D40 F40">
    <cfRule type="cellIs" dxfId="494" priority="174" operator="greaterThan">
      <formula>0</formula>
    </cfRule>
  </conditionalFormatting>
  <conditionalFormatting sqref="C41:D41">
    <cfRule type="containsText" dxfId="493" priority="176" operator="containsText" text="2">
      <formula>NOT(ISERROR(SEARCH("2",C41)))</formula>
    </cfRule>
    <cfRule type="containsText" dxfId="492" priority="178" operator="containsText" text="1">
      <formula>NOT(ISERROR(SEARCH("1",C41)))</formula>
    </cfRule>
  </conditionalFormatting>
  <conditionalFormatting sqref="E4:E32">
    <cfRule type="cellIs" dxfId="491" priority="170" operator="greaterThan">
      <formula>1.2</formula>
    </cfRule>
  </conditionalFormatting>
  <conditionalFormatting sqref="E4:E33">
    <cfRule type="cellIs" dxfId="490" priority="169" operator="lessThan">
      <formula>-1.2</formula>
    </cfRule>
    <cfRule type="cellIs" dxfId="489" priority="173" operator="greaterThan">
      <formula>1.5</formula>
    </cfRule>
  </conditionalFormatting>
  <conditionalFormatting sqref="E46:E55">
    <cfRule type="containsText" dxfId="488" priority="1" operator="containsText" text="2">
      <formula>NOT(ISERROR(SEARCH("2",E46)))</formula>
    </cfRule>
    <cfRule type="containsText" dxfId="487" priority="2" operator="containsText" text="3">
      <formula>NOT(ISERROR(SEARCH("3",E46)))</formula>
    </cfRule>
    <cfRule type="containsText" dxfId="486" priority="3" operator="containsText" text="2">
      <formula>NOT(ISERROR(SEARCH("2",E46)))</formula>
    </cfRule>
    <cfRule type="containsText" dxfId="485" priority="4" operator="containsText" text="1">
      <formula>NOT(ISERROR(SEARCH("1",E46)))</formula>
    </cfRule>
  </conditionalFormatting>
  <conditionalFormatting sqref="F41">
    <cfRule type="containsText" dxfId="484" priority="175" operator="containsText" text="2">
      <formula>NOT(ISERROR(SEARCH("2",F41)))</formula>
    </cfRule>
    <cfRule type="containsText" dxfId="483" priority="177" operator="containsText" text="1">
      <formula>NOT(ISERROR(SEARCH("1",F41)))</formula>
    </cfRule>
  </conditionalFormatting>
  <conditionalFormatting sqref="G4:G32">
    <cfRule type="cellIs" dxfId="482" priority="167" operator="lessThan">
      <formula>-1.2</formula>
    </cfRule>
    <cfRule type="cellIs" dxfId="481" priority="168" operator="greaterThan">
      <formula>1.2</formula>
    </cfRule>
  </conditionalFormatting>
  <conditionalFormatting sqref="H46:H55">
    <cfRule type="containsText" dxfId="480" priority="5" operator="containsText" text="2">
      <formula>NOT(ISERROR(SEARCH("2",H46)))</formula>
    </cfRule>
    <cfRule type="containsText" dxfId="479" priority="6" operator="containsText" text="3">
      <formula>NOT(ISERROR(SEARCH("3",H46)))</formula>
    </cfRule>
    <cfRule type="containsText" dxfId="478" priority="7" operator="containsText" text="2">
      <formula>NOT(ISERROR(SEARCH("2",H46)))</formula>
    </cfRule>
    <cfRule type="containsText" dxfId="477" priority="8" operator="containsText" text="1">
      <formula>NOT(ISERROR(SEARCH("1",H46)))</formula>
    </cfRule>
  </conditionalFormatting>
  <conditionalFormatting sqref="K41">
    <cfRule type="containsText" dxfId="476" priority="150" operator="containsText" text="1%">
      <formula>NOT(ISERROR(SEARCH("1%",K41)))</formula>
    </cfRule>
    <cfRule type="cellIs" dxfId="475" priority="151" operator="between">
      <formula>1</formula>
      <formula>2</formula>
    </cfRule>
  </conditionalFormatting>
  <conditionalFormatting sqref="K46:K55">
    <cfRule type="containsText" dxfId="474" priority="9" operator="containsText" text="2">
      <formula>NOT(ISERROR(SEARCH("2",K46)))</formula>
    </cfRule>
    <cfRule type="containsText" dxfId="473" priority="10" operator="containsText" text="3">
      <formula>NOT(ISERROR(SEARCH("3",K46)))</formula>
    </cfRule>
    <cfRule type="containsText" dxfId="472" priority="11" operator="containsText" text="2">
      <formula>NOT(ISERROR(SEARCH("2",K46)))</formula>
    </cfRule>
    <cfRule type="containsText" dxfId="471" priority="12" operator="containsText" text="1">
      <formula>NOT(ISERROR(SEARCH("1",K46)))</formula>
    </cfRule>
  </conditionalFormatting>
  <conditionalFormatting sqref="K40:L40 N40">
    <cfRule type="cellIs" dxfId="470" priority="144" operator="greaterThan">
      <formula>0</formula>
    </cfRule>
  </conditionalFormatting>
  <conditionalFormatting sqref="K41:L41">
    <cfRule type="containsText" dxfId="469" priority="146" operator="containsText" text="2">
      <formula>NOT(ISERROR(SEARCH("2",K41)))</formula>
    </cfRule>
    <cfRule type="containsText" dxfId="468" priority="148" operator="containsText" text="1">
      <formula>NOT(ISERROR(SEARCH("1",K41)))</formula>
    </cfRule>
  </conditionalFormatting>
  <conditionalFormatting sqref="M4:M32">
    <cfRule type="cellIs" dxfId="467" priority="140" operator="greaterThan">
      <formula>1.2</formula>
    </cfRule>
  </conditionalFormatting>
  <conditionalFormatting sqref="M4:M33">
    <cfRule type="cellIs" dxfId="466" priority="139" operator="lessThan">
      <formula>-1.2</formula>
    </cfRule>
    <cfRule type="cellIs" dxfId="465" priority="143" operator="greaterThan">
      <formula>1.5</formula>
    </cfRule>
  </conditionalFormatting>
  <conditionalFormatting sqref="M46:M55">
    <cfRule type="containsText" dxfId="464" priority="13" operator="containsText" text="2">
      <formula>NOT(ISERROR(SEARCH("2",M46)))</formula>
    </cfRule>
    <cfRule type="containsText" dxfId="463" priority="14" operator="containsText" text="3">
      <formula>NOT(ISERROR(SEARCH("3",M46)))</formula>
    </cfRule>
    <cfRule type="containsText" dxfId="462" priority="15" operator="containsText" text="2">
      <formula>NOT(ISERROR(SEARCH("2",M46)))</formula>
    </cfRule>
    <cfRule type="containsText" dxfId="461" priority="16" operator="containsText" text="1">
      <formula>NOT(ISERROR(SEARCH("1",M46)))</formula>
    </cfRule>
  </conditionalFormatting>
  <conditionalFormatting sqref="N41">
    <cfRule type="containsText" dxfId="460" priority="145" operator="containsText" text="2">
      <formula>NOT(ISERROR(SEARCH("2",N41)))</formula>
    </cfRule>
    <cfRule type="containsText" dxfId="459" priority="147" operator="containsText" text="1">
      <formula>NOT(ISERROR(SEARCH("1",N41)))</formula>
    </cfRule>
  </conditionalFormatting>
  <conditionalFormatting sqref="O4:O32">
    <cfRule type="cellIs" dxfId="458" priority="137" operator="lessThan">
      <formula>-1.2</formula>
    </cfRule>
    <cfRule type="cellIs" dxfId="457" priority="138" operator="greaterThan">
      <formula>1.2</formula>
    </cfRule>
  </conditionalFormatting>
  <conditionalFormatting sqref="S41">
    <cfRule type="containsText" dxfId="456" priority="135" operator="containsText" text="1%">
      <formula>NOT(ISERROR(SEARCH("1%",S41)))</formula>
    </cfRule>
    <cfRule type="cellIs" dxfId="455" priority="136" operator="between">
      <formula>1</formula>
      <formula>2</formula>
    </cfRule>
  </conditionalFormatting>
  <conditionalFormatting sqref="S40:T40 V40">
    <cfRule type="cellIs" dxfId="454" priority="129" operator="greaterThan">
      <formula>0</formula>
    </cfRule>
  </conditionalFormatting>
  <conditionalFormatting sqref="S41:T41">
    <cfRule type="containsText" dxfId="453" priority="131" operator="containsText" text="2">
      <formula>NOT(ISERROR(SEARCH("2",S41)))</formula>
    </cfRule>
    <cfRule type="containsText" dxfId="452" priority="133" operator="containsText" text="1">
      <formula>NOT(ISERROR(SEARCH("1",S41)))</formula>
    </cfRule>
  </conditionalFormatting>
  <conditionalFormatting sqref="U4:U32">
    <cfRule type="cellIs" dxfId="451" priority="125" operator="greaterThan">
      <formula>1.2</formula>
    </cfRule>
  </conditionalFormatting>
  <conditionalFormatting sqref="U4:U33">
    <cfRule type="cellIs" dxfId="450" priority="124" operator="lessThan">
      <formula>-1.2</formula>
    </cfRule>
    <cfRule type="cellIs" dxfId="449" priority="128" operator="greaterThan">
      <formula>1.5</formula>
    </cfRule>
  </conditionalFormatting>
  <conditionalFormatting sqref="V41">
    <cfRule type="containsText" dxfId="448" priority="130" operator="containsText" text="2">
      <formula>NOT(ISERROR(SEARCH("2",V41)))</formula>
    </cfRule>
    <cfRule type="containsText" dxfId="447" priority="132" operator="containsText" text="1">
      <formula>NOT(ISERROR(SEARCH("1",V41)))</formula>
    </cfRule>
  </conditionalFormatting>
  <conditionalFormatting sqref="W4:W32">
    <cfRule type="cellIs" dxfId="446" priority="122" operator="lessThan">
      <formula>-1.2</formula>
    </cfRule>
    <cfRule type="cellIs" dxfId="445" priority="123" operator="greaterThan">
      <formula>1.2</formula>
    </cfRule>
  </conditionalFormatting>
  <conditionalFormatting sqref="AA41">
    <cfRule type="containsText" dxfId="444" priority="120" operator="containsText" text="1%">
      <formula>NOT(ISERROR(SEARCH("1%",AA41)))</formula>
    </cfRule>
    <cfRule type="cellIs" dxfId="443" priority="121" operator="between">
      <formula>1</formula>
      <formula>2</formula>
    </cfRule>
  </conditionalFormatting>
  <conditionalFormatting sqref="AA40:AB40 AD40">
    <cfRule type="cellIs" dxfId="442" priority="114" operator="greaterThan">
      <formula>0</formula>
    </cfRule>
  </conditionalFormatting>
  <conditionalFormatting sqref="AA41:AB41">
    <cfRule type="containsText" dxfId="441" priority="116" operator="containsText" text="2">
      <formula>NOT(ISERROR(SEARCH("2",AA41)))</formula>
    </cfRule>
    <cfRule type="containsText" dxfId="440" priority="118" operator="containsText" text="1">
      <formula>NOT(ISERROR(SEARCH("1",AA41)))</formula>
    </cfRule>
  </conditionalFormatting>
  <conditionalFormatting sqref="AC4:AC32">
    <cfRule type="cellIs" dxfId="439" priority="110" operator="greaterThan">
      <formula>1.2</formula>
    </cfRule>
  </conditionalFormatting>
  <conditionalFormatting sqref="AC4:AC33">
    <cfRule type="cellIs" dxfId="438" priority="109" operator="lessThan">
      <formula>-1.2</formula>
    </cfRule>
    <cfRule type="cellIs" dxfId="437" priority="113" operator="greaterThan">
      <formula>1.5</formula>
    </cfRule>
  </conditionalFormatting>
  <conditionalFormatting sqref="AD41">
    <cfRule type="containsText" dxfId="436" priority="115" operator="containsText" text="2">
      <formula>NOT(ISERROR(SEARCH("2",AD41)))</formula>
    </cfRule>
    <cfRule type="containsText" dxfId="435" priority="117" operator="containsText" text="1">
      <formula>NOT(ISERROR(SEARCH("1",AD41)))</formula>
    </cfRule>
  </conditionalFormatting>
  <conditionalFormatting sqref="AE4:AE32">
    <cfRule type="cellIs" dxfId="434" priority="107" operator="lessThan">
      <formula>-1.2</formula>
    </cfRule>
    <cfRule type="cellIs" dxfId="433" priority="108" operator="greaterThan">
      <formula>1.2</formula>
    </cfRule>
  </conditionalFormatting>
  <conditionalFormatting sqref="AI41">
    <cfRule type="containsText" dxfId="432" priority="105" operator="containsText" text="1%">
      <formula>NOT(ISERROR(SEARCH("1%",AI41)))</formula>
    </cfRule>
    <cfRule type="cellIs" dxfId="431" priority="106" operator="between">
      <formula>1</formula>
      <formula>2</formula>
    </cfRule>
  </conditionalFormatting>
  <conditionalFormatting sqref="AI40:AJ40 AL40">
    <cfRule type="cellIs" dxfId="430" priority="99" operator="greaterThan">
      <formula>0</formula>
    </cfRule>
  </conditionalFormatting>
  <conditionalFormatting sqref="AI41:AJ41">
    <cfRule type="containsText" dxfId="429" priority="101" operator="containsText" text="2">
      <formula>NOT(ISERROR(SEARCH("2",AI41)))</formula>
    </cfRule>
    <cfRule type="containsText" dxfId="428" priority="103" operator="containsText" text="1">
      <formula>NOT(ISERROR(SEARCH("1",AI41)))</formula>
    </cfRule>
  </conditionalFormatting>
  <conditionalFormatting sqref="AK4:AK32">
    <cfRule type="cellIs" dxfId="427" priority="95" operator="greaterThan">
      <formula>1.2</formula>
    </cfRule>
  </conditionalFormatting>
  <conditionalFormatting sqref="AK4:AK33">
    <cfRule type="cellIs" dxfId="426" priority="94" operator="lessThan">
      <formula>-1.2</formula>
    </cfRule>
    <cfRule type="cellIs" dxfId="425" priority="98" operator="greaterThan">
      <formula>1.5</formula>
    </cfRule>
  </conditionalFormatting>
  <conditionalFormatting sqref="AL41">
    <cfRule type="containsText" dxfId="424" priority="100" operator="containsText" text="2">
      <formula>NOT(ISERROR(SEARCH("2",AL41)))</formula>
    </cfRule>
    <cfRule type="containsText" dxfId="423" priority="102" operator="containsText" text="1">
      <formula>NOT(ISERROR(SEARCH("1",AL41)))</formula>
    </cfRule>
  </conditionalFormatting>
  <conditionalFormatting sqref="AM4:AM32">
    <cfRule type="cellIs" dxfId="422" priority="92" operator="lessThan">
      <formula>-1.2</formula>
    </cfRule>
    <cfRule type="cellIs" dxfId="421" priority="93" operator="greaterThan">
      <formula>1.2</formula>
    </cfRule>
  </conditionalFormatting>
  <conditionalFormatting sqref="AQ41">
    <cfRule type="containsText" dxfId="420" priority="90" operator="containsText" text="1%">
      <formula>NOT(ISERROR(SEARCH("1%",AQ41)))</formula>
    </cfRule>
    <cfRule type="cellIs" dxfId="419" priority="91" operator="between">
      <formula>1</formula>
      <formula>2</formula>
    </cfRule>
  </conditionalFormatting>
  <conditionalFormatting sqref="AQ40:AR40 AT40">
    <cfRule type="cellIs" dxfId="418" priority="84" operator="greaterThan">
      <formula>0</formula>
    </cfRule>
  </conditionalFormatting>
  <conditionalFormatting sqref="AQ41:AR41">
    <cfRule type="containsText" dxfId="417" priority="86" operator="containsText" text="2">
      <formula>NOT(ISERROR(SEARCH("2",AQ41)))</formula>
    </cfRule>
    <cfRule type="containsText" dxfId="416" priority="88" operator="containsText" text="1">
      <formula>NOT(ISERROR(SEARCH("1",AQ41)))</formula>
    </cfRule>
  </conditionalFormatting>
  <conditionalFormatting sqref="AS4:AS32">
    <cfRule type="cellIs" dxfId="415" priority="80" operator="greaterThan">
      <formula>1.2</formula>
    </cfRule>
  </conditionalFormatting>
  <conditionalFormatting sqref="AS4:AS33">
    <cfRule type="cellIs" dxfId="414" priority="79" operator="lessThan">
      <formula>-1.2</formula>
    </cfRule>
    <cfRule type="cellIs" dxfId="413" priority="83" operator="greaterThan">
      <formula>1.5</formula>
    </cfRule>
  </conditionalFormatting>
  <conditionalFormatting sqref="AT41">
    <cfRule type="containsText" dxfId="412" priority="85" operator="containsText" text="2">
      <formula>NOT(ISERROR(SEARCH("2",AT41)))</formula>
    </cfRule>
    <cfRule type="containsText" dxfId="411" priority="87" operator="containsText" text="1">
      <formula>NOT(ISERROR(SEARCH("1",AT41)))</formula>
    </cfRule>
  </conditionalFormatting>
  <conditionalFormatting sqref="AU4:AU32">
    <cfRule type="cellIs" dxfId="410" priority="77" operator="lessThan">
      <formula>-1.2</formula>
    </cfRule>
    <cfRule type="cellIs" dxfId="409" priority="78" operator="greaterThan">
      <formula>1.2</formula>
    </cfRule>
  </conditionalFormatting>
  <conditionalFormatting sqref="AY41">
    <cfRule type="containsText" dxfId="408" priority="75" operator="containsText" text="1%">
      <formula>NOT(ISERROR(SEARCH("1%",AY41)))</formula>
    </cfRule>
    <cfRule type="cellIs" dxfId="407" priority="76" operator="between">
      <formula>1</formula>
      <formula>2</formula>
    </cfRule>
  </conditionalFormatting>
  <conditionalFormatting sqref="AY40:AZ40 BB40">
    <cfRule type="cellIs" dxfId="406" priority="69" operator="greaterThan">
      <formula>0</formula>
    </cfRule>
  </conditionalFormatting>
  <conditionalFormatting sqref="AY41:AZ41">
    <cfRule type="containsText" dxfId="405" priority="71" operator="containsText" text="2">
      <formula>NOT(ISERROR(SEARCH("2",AY41)))</formula>
    </cfRule>
    <cfRule type="containsText" dxfId="404" priority="73" operator="containsText" text="1">
      <formula>NOT(ISERROR(SEARCH("1",AY41)))</formula>
    </cfRule>
  </conditionalFormatting>
  <conditionalFormatting sqref="BA4:BA32">
    <cfRule type="cellIs" dxfId="403" priority="65" operator="greaterThan">
      <formula>1.2</formula>
    </cfRule>
  </conditionalFormatting>
  <conditionalFormatting sqref="BA4:BA33">
    <cfRule type="cellIs" dxfId="402" priority="64" operator="lessThan">
      <formula>-1.2</formula>
    </cfRule>
    <cfRule type="cellIs" dxfId="401" priority="68" operator="greaterThan">
      <formula>1.5</formula>
    </cfRule>
  </conditionalFormatting>
  <conditionalFormatting sqref="BB41">
    <cfRule type="containsText" dxfId="400" priority="70" operator="containsText" text="2">
      <formula>NOT(ISERROR(SEARCH("2",BB41)))</formula>
    </cfRule>
    <cfRule type="containsText" dxfId="399" priority="72" operator="containsText" text="1">
      <formula>NOT(ISERROR(SEARCH("1",BB41)))</formula>
    </cfRule>
  </conditionalFormatting>
  <conditionalFormatting sqref="BC4:BC32">
    <cfRule type="cellIs" dxfId="398" priority="62" operator="lessThan">
      <formula>-1.2</formula>
    </cfRule>
    <cfRule type="cellIs" dxfId="397" priority="63" operator="greaterThan">
      <formula>1.2</formula>
    </cfRule>
  </conditionalFormatting>
  <conditionalFormatting sqref="BG41">
    <cfRule type="containsText" dxfId="396" priority="60" operator="containsText" text="1%">
      <formula>NOT(ISERROR(SEARCH("1%",BG41)))</formula>
    </cfRule>
    <cfRule type="cellIs" dxfId="395" priority="61" operator="between">
      <formula>1</formula>
      <formula>2</formula>
    </cfRule>
  </conditionalFormatting>
  <conditionalFormatting sqref="BG40:BH40 BJ40">
    <cfRule type="cellIs" dxfId="394" priority="54" operator="greaterThan">
      <formula>0</formula>
    </cfRule>
  </conditionalFormatting>
  <conditionalFormatting sqref="BG41:BH41">
    <cfRule type="containsText" dxfId="393" priority="56" operator="containsText" text="2">
      <formula>NOT(ISERROR(SEARCH("2",BG41)))</formula>
    </cfRule>
    <cfRule type="containsText" dxfId="392" priority="58" operator="containsText" text="1">
      <formula>NOT(ISERROR(SEARCH("1",BG41)))</formula>
    </cfRule>
  </conditionalFormatting>
  <conditionalFormatting sqref="BI4:BI32">
    <cfRule type="cellIs" dxfId="391" priority="50" operator="greaterThan">
      <formula>1.2</formula>
    </cfRule>
  </conditionalFormatting>
  <conditionalFormatting sqref="BI4:BI33">
    <cfRule type="cellIs" dxfId="390" priority="49" operator="lessThan">
      <formula>-1.2</formula>
    </cfRule>
    <cfRule type="cellIs" dxfId="389" priority="53" operator="greaterThan">
      <formula>1.5</formula>
    </cfRule>
  </conditionalFormatting>
  <conditionalFormatting sqref="BJ41">
    <cfRule type="containsText" dxfId="388" priority="55" operator="containsText" text="2">
      <formula>NOT(ISERROR(SEARCH("2",BJ41)))</formula>
    </cfRule>
    <cfRule type="containsText" dxfId="387" priority="57" operator="containsText" text="1">
      <formula>NOT(ISERROR(SEARCH("1",BJ41)))</formula>
    </cfRule>
  </conditionalFormatting>
  <conditionalFormatting sqref="BK4:BK32">
    <cfRule type="cellIs" dxfId="386" priority="47" operator="lessThan">
      <formula>-1.2</formula>
    </cfRule>
    <cfRule type="cellIs" dxfId="385" priority="48" operator="greaterThan">
      <formula>1.2</formula>
    </cfRule>
  </conditionalFormatting>
  <conditionalFormatting sqref="BO41">
    <cfRule type="containsText" dxfId="384" priority="45" operator="containsText" text="1%">
      <formula>NOT(ISERROR(SEARCH("1%",BO41)))</formula>
    </cfRule>
    <cfRule type="cellIs" dxfId="383" priority="46" operator="between">
      <formula>1</formula>
      <formula>2</formula>
    </cfRule>
  </conditionalFormatting>
  <conditionalFormatting sqref="BO40:BP40 BR40">
    <cfRule type="cellIs" dxfId="382" priority="39" operator="greaterThan">
      <formula>0</formula>
    </cfRule>
  </conditionalFormatting>
  <conditionalFormatting sqref="BO41:BP41">
    <cfRule type="containsText" dxfId="381" priority="41" operator="containsText" text="2">
      <formula>NOT(ISERROR(SEARCH("2",BO41)))</formula>
    </cfRule>
    <cfRule type="containsText" dxfId="380" priority="43" operator="containsText" text="1">
      <formula>NOT(ISERROR(SEARCH("1",BO41)))</formula>
    </cfRule>
  </conditionalFormatting>
  <conditionalFormatting sqref="BQ4:BQ32">
    <cfRule type="cellIs" dxfId="379" priority="35" operator="greaterThan">
      <formula>1.2</formula>
    </cfRule>
  </conditionalFormatting>
  <conditionalFormatting sqref="BQ4:BQ33">
    <cfRule type="cellIs" dxfId="378" priority="34" operator="lessThan">
      <formula>-1.2</formula>
    </cfRule>
    <cfRule type="cellIs" dxfId="377" priority="38" operator="greaterThan">
      <formula>1.5</formula>
    </cfRule>
  </conditionalFormatting>
  <conditionalFormatting sqref="BR41">
    <cfRule type="containsText" dxfId="376" priority="40" operator="containsText" text="2">
      <formula>NOT(ISERROR(SEARCH("2",BR41)))</formula>
    </cfRule>
    <cfRule type="containsText" dxfId="375" priority="42" operator="containsText" text="1">
      <formula>NOT(ISERROR(SEARCH("1",BR41)))</formula>
    </cfRule>
  </conditionalFormatting>
  <conditionalFormatting sqref="BS4:BS32">
    <cfRule type="cellIs" dxfId="374" priority="32" operator="lessThan">
      <formula>-1.2</formula>
    </cfRule>
    <cfRule type="cellIs" dxfId="373" priority="33" operator="greaterThan">
      <formula>1.2</formula>
    </cfRule>
  </conditionalFormatting>
  <conditionalFormatting sqref="BW41">
    <cfRule type="containsText" dxfId="372" priority="30" operator="containsText" text="1%">
      <formula>NOT(ISERROR(SEARCH("1%",BW41)))</formula>
    </cfRule>
    <cfRule type="cellIs" dxfId="371" priority="31" operator="between">
      <formula>1</formula>
      <formula>2</formula>
    </cfRule>
  </conditionalFormatting>
  <conditionalFormatting sqref="BW40:BX40 BZ40">
    <cfRule type="cellIs" dxfId="370" priority="24" operator="greaterThan">
      <formula>0</formula>
    </cfRule>
  </conditionalFormatting>
  <conditionalFormatting sqref="BW41:BX41">
    <cfRule type="containsText" dxfId="369" priority="26" operator="containsText" text="2">
      <formula>NOT(ISERROR(SEARCH("2",BW41)))</formula>
    </cfRule>
    <cfRule type="containsText" dxfId="368" priority="28" operator="containsText" text="1">
      <formula>NOT(ISERROR(SEARCH("1",BW41)))</formula>
    </cfRule>
  </conditionalFormatting>
  <conditionalFormatting sqref="BY4:BY32">
    <cfRule type="cellIs" dxfId="367" priority="20" operator="greaterThan">
      <formula>1.2</formula>
    </cfRule>
  </conditionalFormatting>
  <conditionalFormatting sqref="BY4:BY33">
    <cfRule type="cellIs" dxfId="366" priority="19" operator="lessThan">
      <formula>-1.2</formula>
    </cfRule>
    <cfRule type="cellIs" dxfId="365" priority="23" operator="greaterThan">
      <formula>1.5</formula>
    </cfRule>
  </conditionalFormatting>
  <conditionalFormatting sqref="BZ41">
    <cfRule type="containsText" dxfId="364" priority="25" operator="containsText" text="2">
      <formula>NOT(ISERROR(SEARCH("2",BZ41)))</formula>
    </cfRule>
    <cfRule type="containsText" dxfId="363" priority="27" operator="containsText" text="1">
      <formula>NOT(ISERROR(SEARCH("1",BZ41)))</formula>
    </cfRule>
  </conditionalFormatting>
  <conditionalFormatting sqref="CA4:CA32">
    <cfRule type="cellIs" dxfId="362" priority="17" operator="lessThan">
      <formula>-1.2</formula>
    </cfRule>
    <cfRule type="cellIs" dxfId="361" priority="18" operator="greaterThan">
      <formula>1.2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1A0C6-8AEA-3746-99FD-60F16C196DF2}">
  <dimension ref="A1:CA47"/>
  <sheetViews>
    <sheetView tabSelected="1" workbookViewId="0">
      <selection activeCell="K39" sqref="K39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74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1" si="0">C5-D5</f>
        <v>0</v>
      </c>
      <c r="F5" s="14"/>
      <c r="G5" s="5">
        <f t="shared" ref="G5:G31" si="1">C5-F5</f>
        <v>0</v>
      </c>
      <c r="I5" s="2">
        <v>2</v>
      </c>
      <c r="J5" s="1">
        <v>1</v>
      </c>
      <c r="K5" s="9"/>
      <c r="L5" s="11"/>
      <c r="M5" s="5">
        <f t="shared" ref="M5:M27" si="2">K5-L5</f>
        <v>0</v>
      </c>
      <c r="N5" s="14"/>
      <c r="O5" s="5">
        <f t="shared" ref="O5:O27" si="3">K5-N5</f>
        <v>0</v>
      </c>
      <c r="Q5" s="2">
        <v>2</v>
      </c>
      <c r="R5" s="1">
        <v>1</v>
      </c>
      <c r="S5" s="9"/>
      <c r="T5" s="11"/>
      <c r="U5" s="5">
        <f t="shared" ref="U5:U27" si="4">S5-T5</f>
        <v>0</v>
      </c>
      <c r="V5" s="14"/>
      <c r="W5" s="5">
        <f t="shared" ref="W5:W27" si="5">S5-V5</f>
        <v>0</v>
      </c>
      <c r="Y5" s="2">
        <v>2</v>
      </c>
      <c r="Z5" s="1">
        <v>1</v>
      </c>
      <c r="AA5" s="9"/>
      <c r="AB5" s="11"/>
      <c r="AC5" s="5">
        <f t="shared" ref="AC5:AC27" si="6">AA5-AB5</f>
        <v>0</v>
      </c>
      <c r="AD5" s="14"/>
      <c r="AE5" s="5">
        <f t="shared" ref="AE5:AE27" si="7">AA5-AD5</f>
        <v>0</v>
      </c>
      <c r="AG5" s="2">
        <v>2</v>
      </c>
      <c r="AH5" s="1">
        <v>1</v>
      </c>
      <c r="AI5" s="9"/>
      <c r="AJ5" s="11"/>
      <c r="AK5" s="5">
        <f t="shared" ref="AK5:AK27" si="8">AI5-AJ5</f>
        <v>0</v>
      </c>
      <c r="AL5" s="14"/>
      <c r="AM5" s="5">
        <f t="shared" ref="AM5:AM27" si="9">AI5-AL5</f>
        <v>0</v>
      </c>
      <c r="AO5" s="2">
        <v>2</v>
      </c>
      <c r="AP5" s="1">
        <v>1</v>
      </c>
      <c r="AQ5" s="9"/>
      <c r="AR5" s="11"/>
      <c r="AS5" s="5">
        <f t="shared" ref="AS5:AS27" si="10">AQ5-AR5</f>
        <v>0</v>
      </c>
      <c r="AT5" s="14"/>
      <c r="AU5" s="5">
        <f t="shared" ref="AU5:AU27" si="11">AQ5-AT5</f>
        <v>0</v>
      </c>
      <c r="AW5" s="2">
        <v>2</v>
      </c>
      <c r="AX5" s="1">
        <v>1</v>
      </c>
      <c r="AY5" s="9"/>
      <c r="AZ5" s="11"/>
      <c r="BA5" s="5">
        <f t="shared" ref="BA5:BA27" si="12">AY5-AZ5</f>
        <v>0</v>
      </c>
      <c r="BB5" s="14"/>
      <c r="BC5" s="5">
        <f t="shared" ref="BC5:BC27" si="13">AY5-BB5</f>
        <v>0</v>
      </c>
      <c r="BE5" s="2">
        <v>2</v>
      </c>
      <c r="BF5" s="1">
        <v>1</v>
      </c>
      <c r="BG5" s="9"/>
      <c r="BH5" s="11"/>
      <c r="BI5" s="5">
        <f t="shared" ref="BI5:BI27" si="14">BG5-BH5</f>
        <v>0</v>
      </c>
      <c r="BJ5" s="14"/>
      <c r="BK5" s="5">
        <f t="shared" ref="BK5:BK27" si="15">BG5-BJ5</f>
        <v>0</v>
      </c>
      <c r="BM5" s="2">
        <v>2</v>
      </c>
      <c r="BN5" s="1">
        <v>1</v>
      </c>
      <c r="BO5" s="9"/>
      <c r="BP5" s="11"/>
      <c r="BQ5" s="5">
        <f t="shared" ref="BQ5:BQ27" si="16">BO5-BP5</f>
        <v>0</v>
      </c>
      <c r="BR5" s="14"/>
      <c r="BS5" s="5">
        <f t="shared" ref="BS5:BS27" si="17">BO5-BR5</f>
        <v>0</v>
      </c>
      <c r="BU5" s="2">
        <v>2</v>
      </c>
      <c r="BV5" s="1">
        <v>1</v>
      </c>
      <c r="BW5" s="9"/>
      <c r="BX5" s="11"/>
      <c r="BY5" s="5">
        <f t="shared" ref="BY5:BY27" si="18">BW5-BX5</f>
        <v>0</v>
      </c>
      <c r="BZ5" s="14"/>
      <c r="CA5" s="5">
        <f t="shared" ref="CA5:CA27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2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2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2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2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2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2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2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2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2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2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2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2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2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2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2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2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2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2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2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2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2">
        <v>23</v>
      </c>
      <c r="B26" s="1">
        <v>1</v>
      </c>
      <c r="C26" s="9"/>
      <c r="D26" s="11"/>
      <c r="E26" s="5">
        <f t="shared" si="0"/>
        <v>0</v>
      </c>
      <c r="F26" s="14"/>
      <c r="G26" s="5">
        <f t="shared" si="1"/>
        <v>0</v>
      </c>
      <c r="I26" s="2">
        <v>23</v>
      </c>
      <c r="J26" s="1">
        <v>1</v>
      </c>
      <c r="K26" s="9"/>
      <c r="L26" s="11"/>
      <c r="M26" s="5">
        <f t="shared" si="2"/>
        <v>0</v>
      </c>
      <c r="N26" s="14"/>
      <c r="O26" s="5">
        <f t="shared" si="3"/>
        <v>0</v>
      </c>
      <c r="Q26" s="2">
        <v>23</v>
      </c>
      <c r="R26" s="1">
        <v>1</v>
      </c>
      <c r="S26" s="9"/>
      <c r="T26" s="11"/>
      <c r="U26" s="5">
        <f t="shared" si="4"/>
        <v>0</v>
      </c>
      <c r="V26" s="14"/>
      <c r="W26" s="5">
        <f t="shared" si="5"/>
        <v>0</v>
      </c>
      <c r="Y26" s="2">
        <v>23</v>
      </c>
      <c r="Z26" s="1">
        <v>1</v>
      </c>
      <c r="AA26" s="9"/>
      <c r="AB26" s="11"/>
      <c r="AC26" s="5">
        <f t="shared" si="6"/>
        <v>0</v>
      </c>
      <c r="AD26" s="14"/>
      <c r="AE26" s="5">
        <f t="shared" si="7"/>
        <v>0</v>
      </c>
      <c r="AG26" s="2">
        <v>23</v>
      </c>
      <c r="AH26" s="1">
        <v>1</v>
      </c>
      <c r="AI26" s="9"/>
      <c r="AJ26" s="11"/>
      <c r="AK26" s="5">
        <f t="shared" si="8"/>
        <v>0</v>
      </c>
      <c r="AL26" s="14"/>
      <c r="AM26" s="5">
        <f t="shared" si="9"/>
        <v>0</v>
      </c>
      <c r="AO26" s="2">
        <v>23</v>
      </c>
      <c r="AP26" s="1">
        <v>1</v>
      </c>
      <c r="AQ26" s="9"/>
      <c r="AR26" s="11"/>
      <c r="AS26" s="5">
        <f t="shared" si="10"/>
        <v>0</v>
      </c>
      <c r="AT26" s="14"/>
      <c r="AU26" s="5">
        <f t="shared" si="11"/>
        <v>0</v>
      </c>
      <c r="AW26" s="2">
        <v>23</v>
      </c>
      <c r="AX26" s="1">
        <v>1</v>
      </c>
      <c r="AY26" s="9"/>
      <c r="AZ26" s="11"/>
      <c r="BA26" s="5">
        <f t="shared" si="12"/>
        <v>0</v>
      </c>
      <c r="BB26" s="14"/>
      <c r="BC26" s="5">
        <f t="shared" si="13"/>
        <v>0</v>
      </c>
      <c r="BE26" s="2">
        <v>23</v>
      </c>
      <c r="BF26" s="1">
        <v>1</v>
      </c>
      <c r="BG26" s="9"/>
      <c r="BH26" s="11"/>
      <c r="BI26" s="5">
        <f t="shared" si="14"/>
        <v>0</v>
      </c>
      <c r="BJ26" s="14"/>
      <c r="BK26" s="5">
        <f t="shared" si="15"/>
        <v>0</v>
      </c>
      <c r="BM26" s="2">
        <v>23</v>
      </c>
      <c r="BN26" s="1">
        <v>1</v>
      </c>
      <c r="BO26" s="9"/>
      <c r="BP26" s="11"/>
      <c r="BQ26" s="5">
        <f t="shared" si="16"/>
        <v>0</v>
      </c>
      <c r="BR26" s="14"/>
      <c r="BS26" s="5">
        <f t="shared" si="17"/>
        <v>0</v>
      </c>
      <c r="BU26" s="2">
        <v>23</v>
      </c>
      <c r="BV26" s="1">
        <v>1</v>
      </c>
      <c r="BW26" s="9"/>
      <c r="BX26" s="11"/>
      <c r="BY26" s="5">
        <f t="shared" si="18"/>
        <v>0</v>
      </c>
      <c r="BZ26" s="14"/>
      <c r="CA26" s="5">
        <f t="shared" si="19"/>
        <v>0</v>
      </c>
    </row>
    <row r="27" spans="1:79" ht="19" x14ac:dyDescent="0.2">
      <c r="A27" s="2">
        <v>24</v>
      </c>
      <c r="B27" s="1">
        <v>1</v>
      </c>
      <c r="C27" s="9"/>
      <c r="D27" s="11"/>
      <c r="E27" s="5">
        <f t="shared" si="0"/>
        <v>0</v>
      </c>
      <c r="F27" s="14"/>
      <c r="G27" s="5">
        <f t="shared" si="1"/>
        <v>0</v>
      </c>
      <c r="I27" s="2">
        <v>24</v>
      </c>
      <c r="J27" s="1">
        <v>1</v>
      </c>
      <c r="K27" s="9"/>
      <c r="L27" s="11"/>
      <c r="M27" s="5">
        <f t="shared" si="2"/>
        <v>0</v>
      </c>
      <c r="N27" s="14"/>
      <c r="O27" s="5">
        <f t="shared" si="3"/>
        <v>0</v>
      </c>
      <c r="Q27" s="2">
        <v>24</v>
      </c>
      <c r="R27" s="1">
        <v>1</v>
      </c>
      <c r="S27" s="9"/>
      <c r="T27" s="11"/>
      <c r="U27" s="5">
        <f t="shared" si="4"/>
        <v>0</v>
      </c>
      <c r="V27" s="14"/>
      <c r="W27" s="5">
        <f t="shared" si="5"/>
        <v>0</v>
      </c>
      <c r="Y27" s="2">
        <v>24</v>
      </c>
      <c r="Z27" s="1">
        <v>1</v>
      </c>
      <c r="AA27" s="9"/>
      <c r="AB27" s="11"/>
      <c r="AC27" s="5">
        <f t="shared" si="6"/>
        <v>0</v>
      </c>
      <c r="AD27" s="14"/>
      <c r="AE27" s="5">
        <f t="shared" si="7"/>
        <v>0</v>
      </c>
      <c r="AG27" s="2">
        <v>24</v>
      </c>
      <c r="AH27" s="1">
        <v>1</v>
      </c>
      <c r="AI27" s="9"/>
      <c r="AJ27" s="11"/>
      <c r="AK27" s="5">
        <f t="shared" si="8"/>
        <v>0</v>
      </c>
      <c r="AL27" s="14"/>
      <c r="AM27" s="5">
        <f t="shared" si="9"/>
        <v>0</v>
      </c>
      <c r="AO27" s="2">
        <v>24</v>
      </c>
      <c r="AP27" s="1">
        <v>1</v>
      </c>
      <c r="AQ27" s="9"/>
      <c r="AR27" s="11"/>
      <c r="AS27" s="5">
        <f t="shared" si="10"/>
        <v>0</v>
      </c>
      <c r="AT27" s="14"/>
      <c r="AU27" s="5">
        <f t="shared" si="11"/>
        <v>0</v>
      </c>
      <c r="AW27" s="2">
        <v>24</v>
      </c>
      <c r="AX27" s="1">
        <v>1</v>
      </c>
      <c r="AY27" s="9"/>
      <c r="AZ27" s="11"/>
      <c r="BA27" s="5">
        <f t="shared" si="12"/>
        <v>0</v>
      </c>
      <c r="BB27" s="14"/>
      <c r="BC27" s="5">
        <f t="shared" si="13"/>
        <v>0</v>
      </c>
      <c r="BE27" s="2">
        <v>24</v>
      </c>
      <c r="BF27" s="1">
        <v>1</v>
      </c>
      <c r="BG27" s="9"/>
      <c r="BH27" s="11"/>
      <c r="BI27" s="5">
        <f t="shared" si="14"/>
        <v>0</v>
      </c>
      <c r="BJ27" s="14"/>
      <c r="BK27" s="5">
        <f t="shared" si="15"/>
        <v>0</v>
      </c>
      <c r="BM27" s="2">
        <v>24</v>
      </c>
      <c r="BN27" s="1">
        <v>1</v>
      </c>
      <c r="BO27" s="9"/>
      <c r="BP27" s="11"/>
      <c r="BQ27" s="5">
        <f t="shared" si="16"/>
        <v>0</v>
      </c>
      <c r="BR27" s="14"/>
      <c r="BS27" s="5">
        <f t="shared" si="17"/>
        <v>0</v>
      </c>
      <c r="BU27" s="2">
        <v>24</v>
      </c>
      <c r="BV27" s="1">
        <v>1</v>
      </c>
      <c r="BW27" s="9"/>
      <c r="BX27" s="11"/>
      <c r="BY27" s="5">
        <f t="shared" si="18"/>
        <v>0</v>
      </c>
      <c r="BZ27" s="14"/>
      <c r="CA27" s="5">
        <f t="shared" si="19"/>
        <v>0</v>
      </c>
    </row>
    <row r="28" spans="1:79" ht="19" x14ac:dyDescent="0.2">
      <c r="A28" s="149" t="s">
        <v>75</v>
      </c>
      <c r="B28" s="152"/>
      <c r="C28" s="9">
        <f>SUM(C4:C27)+C10+C11</f>
        <v>0</v>
      </c>
      <c r="D28" s="12">
        <f>SUM(D4:D27)+D10+D11</f>
        <v>0</v>
      </c>
      <c r="E28" s="5"/>
      <c r="F28" s="14">
        <f>SUM(F4:F27)+F10+F11</f>
        <v>0</v>
      </c>
      <c r="G28" s="5"/>
      <c r="I28" s="149" t="s">
        <v>75</v>
      </c>
      <c r="J28" s="152"/>
      <c r="K28" s="9">
        <f>SUM(K4:K27)+K10+K11</f>
        <v>0</v>
      </c>
      <c r="L28" s="12">
        <f>SUM(L4:L27)+L10+L11</f>
        <v>0</v>
      </c>
      <c r="M28" s="5"/>
      <c r="N28" s="14">
        <f>SUM(N4:N27)+N10+N11</f>
        <v>0</v>
      </c>
      <c r="O28" s="5"/>
      <c r="Q28" s="149" t="s">
        <v>75</v>
      </c>
      <c r="R28" s="152"/>
      <c r="S28" s="9">
        <f>SUM(S4:S27)+S10+S11</f>
        <v>0</v>
      </c>
      <c r="T28" s="12">
        <f>SUM(T4:T27)+T10+T11</f>
        <v>0</v>
      </c>
      <c r="U28" s="5"/>
      <c r="V28" s="14">
        <f>SUM(V4:V27)+V10+V11</f>
        <v>0</v>
      </c>
      <c r="W28" s="5"/>
      <c r="Y28" s="149" t="s">
        <v>75</v>
      </c>
      <c r="Z28" s="152"/>
      <c r="AA28" s="9">
        <f>SUM(AA4:AA27)+AA10+AA11</f>
        <v>0</v>
      </c>
      <c r="AB28" s="12">
        <f>SUM(AB4:AB27)+AB10+AB11</f>
        <v>0</v>
      </c>
      <c r="AC28" s="5"/>
      <c r="AD28" s="14">
        <f>SUM(AD4:AD27)+AD10+AD11</f>
        <v>0</v>
      </c>
      <c r="AE28" s="5"/>
      <c r="AG28" s="149" t="s">
        <v>75</v>
      </c>
      <c r="AH28" s="152"/>
      <c r="AI28" s="9">
        <f>SUM(AI4:AI27)+AI10+AI11</f>
        <v>0</v>
      </c>
      <c r="AJ28" s="12">
        <f>SUM(AJ4:AJ27)+AJ10+AJ11</f>
        <v>0</v>
      </c>
      <c r="AK28" s="5"/>
      <c r="AL28" s="14">
        <f>SUM(AL4:AL27)+AL10+AL11</f>
        <v>0</v>
      </c>
      <c r="AM28" s="5"/>
      <c r="AO28" s="149" t="s">
        <v>75</v>
      </c>
      <c r="AP28" s="152"/>
      <c r="AQ28" s="9">
        <f>SUM(AQ4:AQ27)+AQ10+AQ11</f>
        <v>0</v>
      </c>
      <c r="AR28" s="12">
        <f>SUM(AR4:AR27)+AR10+AR11</f>
        <v>0</v>
      </c>
      <c r="AS28" s="5"/>
      <c r="AT28" s="14">
        <f>SUM(AT4:AT27)+AT10+AT11</f>
        <v>0</v>
      </c>
      <c r="AU28" s="5"/>
      <c r="AW28" s="149" t="s">
        <v>75</v>
      </c>
      <c r="AX28" s="152"/>
      <c r="AY28" s="9">
        <f>SUM(AY4:AY27)+AY10+AY11</f>
        <v>0</v>
      </c>
      <c r="AZ28" s="12">
        <f>SUM(AZ4:AZ27)+AZ10+AZ11</f>
        <v>0</v>
      </c>
      <c r="BA28" s="5"/>
      <c r="BB28" s="14">
        <f>SUM(BB4:BB27)+BB10+BB11</f>
        <v>0</v>
      </c>
      <c r="BC28" s="5"/>
      <c r="BE28" s="149" t="s">
        <v>75</v>
      </c>
      <c r="BF28" s="152"/>
      <c r="BG28" s="9">
        <f>SUM(BG4:BG27)+BG10+BG11</f>
        <v>0</v>
      </c>
      <c r="BH28" s="12">
        <f>SUM(BH4:BH27)+BH10+BH11</f>
        <v>0</v>
      </c>
      <c r="BI28" s="5"/>
      <c r="BJ28" s="14">
        <f>SUM(BJ4:BJ27)+BJ10+BJ11</f>
        <v>0</v>
      </c>
      <c r="BK28" s="5"/>
      <c r="BM28" s="149" t="s">
        <v>75</v>
      </c>
      <c r="BN28" s="152"/>
      <c r="BO28" s="9">
        <f>SUM(BO4:BO27)+BO10+BO11</f>
        <v>0</v>
      </c>
      <c r="BP28" s="12">
        <f>SUM(BP4:BP27)+BP10+BP11</f>
        <v>0</v>
      </c>
      <c r="BQ28" s="5"/>
      <c r="BR28" s="14">
        <f>SUM(BR4:BR27)+BR10+BR11</f>
        <v>0</v>
      </c>
      <c r="BS28" s="5"/>
      <c r="BU28" s="149" t="s">
        <v>75</v>
      </c>
      <c r="BV28" s="152"/>
      <c r="BW28" s="9">
        <f>SUM(BW4:BW27)+BW10+BW11</f>
        <v>0</v>
      </c>
      <c r="BX28" s="12">
        <f>SUM(BX4:BX27)+BX10+BX11</f>
        <v>0</v>
      </c>
      <c r="BY28" s="5"/>
      <c r="BZ28" s="14">
        <f>SUM(BZ4:BZ27)+BZ10+BZ11</f>
        <v>0</v>
      </c>
      <c r="CA28" s="5"/>
    </row>
    <row r="29" spans="1:79" ht="19" x14ac:dyDescent="0.2">
      <c r="A29" s="149" t="s">
        <v>12</v>
      </c>
      <c r="B29" s="150"/>
      <c r="C29" s="150"/>
      <c r="D29" s="150"/>
      <c r="E29" s="150"/>
      <c r="F29" s="150"/>
      <c r="G29" s="151"/>
      <c r="I29" s="149" t="s">
        <v>12</v>
      </c>
      <c r="J29" s="150"/>
      <c r="K29" s="150"/>
      <c r="L29" s="150"/>
      <c r="M29" s="150"/>
      <c r="N29" s="150"/>
      <c r="O29" s="151"/>
      <c r="Q29" s="149" t="s">
        <v>12</v>
      </c>
      <c r="R29" s="150"/>
      <c r="S29" s="150"/>
      <c r="T29" s="150"/>
      <c r="U29" s="150"/>
      <c r="V29" s="150"/>
      <c r="W29" s="151"/>
      <c r="Y29" s="149" t="s">
        <v>12</v>
      </c>
      <c r="Z29" s="150"/>
      <c r="AA29" s="150"/>
      <c r="AB29" s="150"/>
      <c r="AC29" s="150"/>
      <c r="AD29" s="150"/>
      <c r="AE29" s="151"/>
      <c r="AG29" s="149" t="s">
        <v>12</v>
      </c>
      <c r="AH29" s="150"/>
      <c r="AI29" s="150"/>
      <c r="AJ29" s="150"/>
      <c r="AK29" s="150"/>
      <c r="AL29" s="150"/>
      <c r="AM29" s="151"/>
      <c r="AO29" s="149" t="s">
        <v>12</v>
      </c>
      <c r="AP29" s="150"/>
      <c r="AQ29" s="150"/>
      <c r="AR29" s="150"/>
      <c r="AS29" s="150"/>
      <c r="AT29" s="150"/>
      <c r="AU29" s="151"/>
      <c r="AW29" s="149" t="s">
        <v>12</v>
      </c>
      <c r="AX29" s="150"/>
      <c r="AY29" s="150"/>
      <c r="AZ29" s="150"/>
      <c r="BA29" s="150"/>
      <c r="BB29" s="150"/>
      <c r="BC29" s="151"/>
      <c r="BE29" s="149" t="s">
        <v>12</v>
      </c>
      <c r="BF29" s="150"/>
      <c r="BG29" s="150"/>
      <c r="BH29" s="150"/>
      <c r="BI29" s="150"/>
      <c r="BJ29" s="150"/>
      <c r="BK29" s="151"/>
      <c r="BM29" s="149" t="s">
        <v>12</v>
      </c>
      <c r="BN29" s="150"/>
      <c r="BO29" s="150"/>
      <c r="BP29" s="150"/>
      <c r="BQ29" s="150"/>
      <c r="BR29" s="150"/>
      <c r="BS29" s="151"/>
      <c r="BU29" s="149" t="s">
        <v>12</v>
      </c>
      <c r="BV29" s="150"/>
      <c r="BW29" s="150"/>
      <c r="BX29" s="150"/>
      <c r="BY29" s="150"/>
      <c r="BZ29" s="150"/>
      <c r="CA29" s="151"/>
    </row>
    <row r="30" spans="1:79" ht="19" x14ac:dyDescent="0.2">
      <c r="A30" s="2">
        <v>1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1</v>
      </c>
      <c r="J30" s="1">
        <v>2</v>
      </c>
      <c r="K30" s="9"/>
      <c r="L30" s="10"/>
      <c r="M30" s="5">
        <f t="shared" ref="M30:M31" si="20">K30-L30</f>
        <v>0</v>
      </c>
      <c r="N30" s="14"/>
      <c r="O30" s="5">
        <f t="shared" ref="O30:O31" si="21">K30-N30</f>
        <v>0</v>
      </c>
      <c r="Q30" s="2">
        <v>1</v>
      </c>
      <c r="R30" s="1">
        <v>2</v>
      </c>
      <c r="S30" s="9"/>
      <c r="T30" s="10"/>
      <c r="U30" s="5">
        <f t="shared" ref="U30:U31" si="22">S30-T30</f>
        <v>0</v>
      </c>
      <c r="V30" s="14"/>
      <c r="W30" s="5">
        <f t="shared" ref="W30:W31" si="23">S30-V30</f>
        <v>0</v>
      </c>
      <c r="Y30" s="2">
        <v>1</v>
      </c>
      <c r="Z30" s="1">
        <v>2</v>
      </c>
      <c r="AA30" s="9"/>
      <c r="AB30" s="10"/>
      <c r="AC30" s="5">
        <f t="shared" ref="AC30:AC31" si="24">AA30-AB30</f>
        <v>0</v>
      </c>
      <c r="AD30" s="14"/>
      <c r="AE30" s="5">
        <f t="shared" ref="AE30:AE31" si="25">AA30-AD30</f>
        <v>0</v>
      </c>
      <c r="AG30" s="2">
        <v>1</v>
      </c>
      <c r="AH30" s="1">
        <v>2</v>
      </c>
      <c r="AI30" s="9"/>
      <c r="AJ30" s="10"/>
      <c r="AK30" s="5">
        <f t="shared" ref="AK30:AK31" si="26">AI30-AJ30</f>
        <v>0</v>
      </c>
      <c r="AL30" s="14"/>
      <c r="AM30" s="5">
        <f t="shared" ref="AM30:AM31" si="27">AI30-AL30</f>
        <v>0</v>
      </c>
      <c r="AO30" s="2">
        <v>1</v>
      </c>
      <c r="AP30" s="1">
        <v>2</v>
      </c>
      <c r="AQ30" s="9"/>
      <c r="AR30" s="10"/>
      <c r="AS30" s="5">
        <f t="shared" ref="AS30:AS31" si="28">AQ30-AR30</f>
        <v>0</v>
      </c>
      <c r="AT30" s="14"/>
      <c r="AU30" s="5">
        <f t="shared" ref="AU30:AU31" si="29">AQ30-AT30</f>
        <v>0</v>
      </c>
      <c r="AW30" s="2">
        <v>1</v>
      </c>
      <c r="AX30" s="1">
        <v>2</v>
      </c>
      <c r="AY30" s="9"/>
      <c r="AZ30" s="10"/>
      <c r="BA30" s="5">
        <f t="shared" ref="BA30:BA31" si="30">AY30-AZ30</f>
        <v>0</v>
      </c>
      <c r="BB30" s="14"/>
      <c r="BC30" s="5">
        <f t="shared" ref="BC30:BC31" si="31">AY30-BB30</f>
        <v>0</v>
      </c>
      <c r="BE30" s="2">
        <v>1</v>
      </c>
      <c r="BF30" s="1">
        <v>2</v>
      </c>
      <c r="BG30" s="9"/>
      <c r="BH30" s="10"/>
      <c r="BI30" s="5">
        <f t="shared" ref="BI30:BI31" si="32">BG30-BH30</f>
        <v>0</v>
      </c>
      <c r="BJ30" s="14"/>
      <c r="BK30" s="5">
        <f t="shared" ref="BK30:BK31" si="33">BG30-BJ30</f>
        <v>0</v>
      </c>
      <c r="BM30" s="2">
        <v>1</v>
      </c>
      <c r="BN30" s="1">
        <v>2</v>
      </c>
      <c r="BO30" s="9"/>
      <c r="BP30" s="10"/>
      <c r="BQ30" s="5">
        <f t="shared" ref="BQ30:BQ31" si="34">BO30-BP30</f>
        <v>0</v>
      </c>
      <c r="BR30" s="14"/>
      <c r="BS30" s="5">
        <f t="shared" ref="BS30:BS31" si="35">BO30-BR30</f>
        <v>0</v>
      </c>
      <c r="BU30" s="2">
        <v>1</v>
      </c>
      <c r="BV30" s="1">
        <v>2</v>
      </c>
      <c r="BW30" s="9"/>
      <c r="BX30" s="10"/>
      <c r="BY30" s="5">
        <f t="shared" ref="BY30:BY31" si="36">BW30-BX30</f>
        <v>0</v>
      </c>
      <c r="BZ30" s="14"/>
      <c r="CA30" s="5">
        <f t="shared" ref="CA30:CA31" si="37">BW30-BZ30</f>
        <v>0</v>
      </c>
    </row>
    <row r="31" spans="1:79" ht="19" x14ac:dyDescent="0.2">
      <c r="A31" s="149" t="s">
        <v>76</v>
      </c>
      <c r="B31" s="152"/>
      <c r="C31" s="9">
        <f>(C28+C30+C30)-C32</f>
        <v>0</v>
      </c>
      <c r="D31" s="12">
        <f>(D28+D30+D30)-D32</f>
        <v>0</v>
      </c>
      <c r="E31" s="5">
        <f t="shared" si="0"/>
        <v>0</v>
      </c>
      <c r="F31" s="14">
        <f>(F28+F30+F30)-F32</f>
        <v>0</v>
      </c>
      <c r="G31" s="5">
        <f t="shared" si="1"/>
        <v>0</v>
      </c>
      <c r="I31" s="149" t="s">
        <v>76</v>
      </c>
      <c r="J31" s="152"/>
      <c r="K31" s="9">
        <f>(K28+K30+K30)-K32</f>
        <v>0</v>
      </c>
      <c r="L31" s="12">
        <f>(L28+L30+L30)-L32</f>
        <v>0</v>
      </c>
      <c r="M31" s="5">
        <f t="shared" si="20"/>
        <v>0</v>
      </c>
      <c r="N31" s="14">
        <f>(N28+N30+N30)-N32</f>
        <v>0</v>
      </c>
      <c r="O31" s="5">
        <f t="shared" si="21"/>
        <v>0</v>
      </c>
      <c r="Q31" s="149" t="s">
        <v>76</v>
      </c>
      <c r="R31" s="152"/>
      <c r="S31" s="9">
        <f>(S28+S30+S30)-S32</f>
        <v>0</v>
      </c>
      <c r="T31" s="12">
        <f>(T28+T30+T30)-T32</f>
        <v>0</v>
      </c>
      <c r="U31" s="5">
        <f t="shared" si="22"/>
        <v>0</v>
      </c>
      <c r="V31" s="14">
        <f>(V28+V30+V30)-V32</f>
        <v>0</v>
      </c>
      <c r="W31" s="5">
        <f t="shared" si="23"/>
        <v>0</v>
      </c>
      <c r="Y31" s="149" t="s">
        <v>76</v>
      </c>
      <c r="Z31" s="152"/>
      <c r="AA31" s="9">
        <f>(AA28+AA30+AA30)-AA32</f>
        <v>0</v>
      </c>
      <c r="AB31" s="12">
        <f>(AB28+AB30+AB30)-AB32</f>
        <v>0</v>
      </c>
      <c r="AC31" s="5">
        <f t="shared" si="24"/>
        <v>0</v>
      </c>
      <c r="AD31" s="14">
        <f>(AD28+AD30+AD30)-AD32</f>
        <v>0</v>
      </c>
      <c r="AE31" s="5">
        <f t="shared" si="25"/>
        <v>0</v>
      </c>
      <c r="AG31" s="149" t="s">
        <v>76</v>
      </c>
      <c r="AH31" s="152"/>
      <c r="AI31" s="9">
        <f>(AI28+AI30+AI30)-AI32</f>
        <v>0</v>
      </c>
      <c r="AJ31" s="12">
        <f>(AJ28+AJ30+AJ30)-AJ32</f>
        <v>0</v>
      </c>
      <c r="AK31" s="5">
        <f t="shared" si="26"/>
        <v>0</v>
      </c>
      <c r="AL31" s="14">
        <f>(AL28+AL30+AL30)-AL32</f>
        <v>0</v>
      </c>
      <c r="AM31" s="5">
        <f t="shared" si="27"/>
        <v>0</v>
      </c>
      <c r="AO31" s="149" t="s">
        <v>76</v>
      </c>
      <c r="AP31" s="152"/>
      <c r="AQ31" s="9">
        <f>(AQ28+AQ30+AQ30)-AQ32</f>
        <v>0</v>
      </c>
      <c r="AR31" s="12">
        <f>(AR28+AR30+AR30)-AR32</f>
        <v>0</v>
      </c>
      <c r="AS31" s="5">
        <f t="shared" si="28"/>
        <v>0</v>
      </c>
      <c r="AT31" s="14">
        <f>(AT28+AT30+AT30)-AT32</f>
        <v>0</v>
      </c>
      <c r="AU31" s="5">
        <f t="shared" si="29"/>
        <v>0</v>
      </c>
      <c r="AW31" s="149" t="s">
        <v>76</v>
      </c>
      <c r="AX31" s="152"/>
      <c r="AY31" s="9">
        <f>(AY28+AY30+AY30)-AY32</f>
        <v>0</v>
      </c>
      <c r="AZ31" s="12">
        <f>(AZ28+AZ30+AZ30)-AZ32</f>
        <v>0</v>
      </c>
      <c r="BA31" s="5">
        <f t="shared" si="30"/>
        <v>0</v>
      </c>
      <c r="BB31" s="14">
        <f>(BB28+BB30+BB30)-BB32</f>
        <v>0</v>
      </c>
      <c r="BC31" s="5">
        <f t="shared" si="31"/>
        <v>0</v>
      </c>
      <c r="BE31" s="149" t="s">
        <v>76</v>
      </c>
      <c r="BF31" s="152"/>
      <c r="BG31" s="9">
        <f>(BG28+BG30+BG30)-BG32</f>
        <v>0</v>
      </c>
      <c r="BH31" s="12">
        <f>(BH28+BH30+BH30)-BH32</f>
        <v>0</v>
      </c>
      <c r="BI31" s="5">
        <f t="shared" si="32"/>
        <v>0</v>
      </c>
      <c r="BJ31" s="14">
        <f>(BJ28+BJ30+BJ30)-BJ32</f>
        <v>0</v>
      </c>
      <c r="BK31" s="5">
        <f t="shared" si="33"/>
        <v>0</v>
      </c>
      <c r="BM31" s="149" t="s">
        <v>76</v>
      </c>
      <c r="BN31" s="152"/>
      <c r="BO31" s="9">
        <f>(BO28+BO30+BO30)-BO32</f>
        <v>0</v>
      </c>
      <c r="BP31" s="12">
        <f>(BP28+BP30+BP30)-BP32</f>
        <v>0</v>
      </c>
      <c r="BQ31" s="5">
        <f t="shared" si="34"/>
        <v>0</v>
      </c>
      <c r="BR31" s="14">
        <f>(BR28+BR30+BR30)-BR32</f>
        <v>0</v>
      </c>
      <c r="BS31" s="5">
        <f t="shared" si="35"/>
        <v>0</v>
      </c>
      <c r="BU31" s="149" t="s">
        <v>76</v>
      </c>
      <c r="BV31" s="152"/>
      <c r="BW31" s="9">
        <f>(BW28+BW30+BW30)-BW32</f>
        <v>0</v>
      </c>
      <c r="BX31" s="12">
        <f>(BX28+BX30+BX30)-BX32</f>
        <v>0</v>
      </c>
      <c r="BY31" s="5">
        <f t="shared" si="36"/>
        <v>0</v>
      </c>
      <c r="BZ31" s="14">
        <f>(BZ28+BZ30+BZ30)-BZ32</f>
        <v>0</v>
      </c>
      <c r="CA31" s="5">
        <f t="shared" si="37"/>
        <v>0</v>
      </c>
    </row>
    <row r="32" spans="1:79" ht="19" x14ac:dyDescent="0.2">
      <c r="A32" s="149" t="s">
        <v>9</v>
      </c>
      <c r="B32" s="152"/>
      <c r="C32" s="6">
        <v>0</v>
      </c>
      <c r="D32" s="153">
        <f>C32</f>
        <v>0</v>
      </c>
      <c r="E32" s="154"/>
      <c r="F32" s="153">
        <f>C32</f>
        <v>0</v>
      </c>
      <c r="G32" s="154"/>
      <c r="I32" s="149" t="s">
        <v>9</v>
      </c>
      <c r="J32" s="152"/>
      <c r="K32" s="6">
        <v>0</v>
      </c>
      <c r="L32" s="153">
        <f>K32</f>
        <v>0</v>
      </c>
      <c r="M32" s="154"/>
      <c r="N32" s="153">
        <f>K32</f>
        <v>0</v>
      </c>
      <c r="O32" s="154"/>
      <c r="Q32" s="149" t="s">
        <v>9</v>
      </c>
      <c r="R32" s="152"/>
      <c r="S32" s="6">
        <v>0</v>
      </c>
      <c r="T32" s="153">
        <f>S32</f>
        <v>0</v>
      </c>
      <c r="U32" s="154"/>
      <c r="V32" s="153">
        <f>S32</f>
        <v>0</v>
      </c>
      <c r="W32" s="154"/>
      <c r="Y32" s="149" t="s">
        <v>9</v>
      </c>
      <c r="Z32" s="152"/>
      <c r="AA32" s="6">
        <v>0</v>
      </c>
      <c r="AB32" s="153">
        <f>AA32</f>
        <v>0</v>
      </c>
      <c r="AC32" s="154"/>
      <c r="AD32" s="153">
        <f>AA32</f>
        <v>0</v>
      </c>
      <c r="AE32" s="154"/>
      <c r="AG32" s="149" t="s">
        <v>9</v>
      </c>
      <c r="AH32" s="152"/>
      <c r="AI32" s="6">
        <v>0</v>
      </c>
      <c r="AJ32" s="153">
        <f>AI32</f>
        <v>0</v>
      </c>
      <c r="AK32" s="154"/>
      <c r="AL32" s="153">
        <f>AI32</f>
        <v>0</v>
      </c>
      <c r="AM32" s="154"/>
      <c r="AO32" s="149" t="s">
        <v>9</v>
      </c>
      <c r="AP32" s="152"/>
      <c r="AQ32" s="6">
        <v>0</v>
      </c>
      <c r="AR32" s="153">
        <f>AQ32</f>
        <v>0</v>
      </c>
      <c r="AS32" s="154"/>
      <c r="AT32" s="153">
        <f>AQ32</f>
        <v>0</v>
      </c>
      <c r="AU32" s="154"/>
      <c r="AW32" s="149" t="s">
        <v>9</v>
      </c>
      <c r="AX32" s="152"/>
      <c r="AY32" s="6">
        <v>0</v>
      </c>
      <c r="AZ32" s="153">
        <f>AY32</f>
        <v>0</v>
      </c>
      <c r="BA32" s="154"/>
      <c r="BB32" s="153">
        <f>AY32</f>
        <v>0</v>
      </c>
      <c r="BC32" s="154"/>
      <c r="BE32" s="149" t="s">
        <v>9</v>
      </c>
      <c r="BF32" s="152"/>
      <c r="BG32" s="6">
        <v>0</v>
      </c>
      <c r="BH32" s="153">
        <f>BG32</f>
        <v>0</v>
      </c>
      <c r="BI32" s="154"/>
      <c r="BJ32" s="153">
        <f>BG32</f>
        <v>0</v>
      </c>
      <c r="BK32" s="154"/>
      <c r="BM32" s="149" t="s">
        <v>9</v>
      </c>
      <c r="BN32" s="152"/>
      <c r="BO32" s="6">
        <v>0</v>
      </c>
      <c r="BP32" s="153">
        <f>BO32</f>
        <v>0</v>
      </c>
      <c r="BQ32" s="154"/>
      <c r="BR32" s="153">
        <f>BO32</f>
        <v>0</v>
      </c>
      <c r="BS32" s="154"/>
      <c r="BU32" s="149" t="s">
        <v>9</v>
      </c>
      <c r="BV32" s="152"/>
      <c r="BW32" s="6">
        <v>0</v>
      </c>
      <c r="BX32" s="153">
        <f>BW32</f>
        <v>0</v>
      </c>
      <c r="BY32" s="154"/>
      <c r="BZ32" s="153">
        <f>BW32</f>
        <v>0</v>
      </c>
      <c r="CA32" s="154"/>
    </row>
    <row r="33" spans="1:79" ht="19" x14ac:dyDescent="0.2">
      <c r="A33" s="149" t="s">
        <v>10</v>
      </c>
      <c r="B33" s="152"/>
      <c r="C33" s="4">
        <v>0</v>
      </c>
      <c r="D33" s="155">
        <f>C33</f>
        <v>0</v>
      </c>
      <c r="E33" s="156"/>
      <c r="F33" s="155">
        <f>C33</f>
        <v>0</v>
      </c>
      <c r="G33" s="156"/>
      <c r="I33" s="149" t="s">
        <v>10</v>
      </c>
      <c r="J33" s="152"/>
      <c r="K33" s="4">
        <v>0</v>
      </c>
      <c r="L33" s="155">
        <f>K33</f>
        <v>0</v>
      </c>
      <c r="M33" s="156"/>
      <c r="N33" s="155">
        <f>K33</f>
        <v>0</v>
      </c>
      <c r="O33" s="156"/>
      <c r="Q33" s="149" t="s">
        <v>10</v>
      </c>
      <c r="R33" s="152"/>
      <c r="S33" s="4">
        <v>0</v>
      </c>
      <c r="T33" s="155">
        <f>S33</f>
        <v>0</v>
      </c>
      <c r="U33" s="156"/>
      <c r="V33" s="155">
        <f>S33</f>
        <v>0</v>
      </c>
      <c r="W33" s="156"/>
      <c r="Y33" s="149" t="s">
        <v>10</v>
      </c>
      <c r="Z33" s="152"/>
      <c r="AA33" s="4">
        <v>0</v>
      </c>
      <c r="AB33" s="155">
        <f>AA33</f>
        <v>0</v>
      </c>
      <c r="AC33" s="156"/>
      <c r="AD33" s="155">
        <f>AA33</f>
        <v>0</v>
      </c>
      <c r="AE33" s="156"/>
      <c r="AG33" s="149" t="s">
        <v>10</v>
      </c>
      <c r="AH33" s="152"/>
      <c r="AI33" s="4">
        <v>0</v>
      </c>
      <c r="AJ33" s="155">
        <f>AI33</f>
        <v>0</v>
      </c>
      <c r="AK33" s="156"/>
      <c r="AL33" s="155">
        <f>AI33</f>
        <v>0</v>
      </c>
      <c r="AM33" s="156"/>
      <c r="AO33" s="149" t="s">
        <v>10</v>
      </c>
      <c r="AP33" s="152"/>
      <c r="AQ33" s="4">
        <v>0</v>
      </c>
      <c r="AR33" s="155">
        <f>AQ33</f>
        <v>0</v>
      </c>
      <c r="AS33" s="156"/>
      <c r="AT33" s="155">
        <f>AQ33</f>
        <v>0</v>
      </c>
      <c r="AU33" s="156"/>
      <c r="AW33" s="149" t="s">
        <v>10</v>
      </c>
      <c r="AX33" s="152"/>
      <c r="AY33" s="4">
        <v>0</v>
      </c>
      <c r="AZ33" s="155">
        <f>AY33</f>
        <v>0</v>
      </c>
      <c r="BA33" s="156"/>
      <c r="BB33" s="155">
        <f>AY33</f>
        <v>0</v>
      </c>
      <c r="BC33" s="156"/>
      <c r="BE33" s="149" t="s">
        <v>10</v>
      </c>
      <c r="BF33" s="152"/>
      <c r="BG33" s="4">
        <v>0</v>
      </c>
      <c r="BH33" s="155">
        <f>BG33</f>
        <v>0</v>
      </c>
      <c r="BI33" s="156"/>
      <c r="BJ33" s="155">
        <f>BG33</f>
        <v>0</v>
      </c>
      <c r="BK33" s="156"/>
      <c r="BM33" s="149" t="s">
        <v>10</v>
      </c>
      <c r="BN33" s="152"/>
      <c r="BO33" s="4">
        <v>0</v>
      </c>
      <c r="BP33" s="155">
        <f>BO33</f>
        <v>0</v>
      </c>
      <c r="BQ33" s="156"/>
      <c r="BR33" s="155">
        <f>BO33</f>
        <v>0</v>
      </c>
      <c r="BS33" s="156"/>
      <c r="BU33" s="149" t="s">
        <v>10</v>
      </c>
      <c r="BV33" s="152"/>
      <c r="BW33" s="4">
        <v>0</v>
      </c>
      <c r="BX33" s="155">
        <f>BW33</f>
        <v>0</v>
      </c>
      <c r="BY33" s="156"/>
      <c r="BZ33" s="155">
        <f>BW33</f>
        <v>0</v>
      </c>
      <c r="CA33" s="156"/>
    </row>
    <row r="34" spans="1:79" s="8" customFormat="1" ht="23" thickBot="1" x14ac:dyDescent="0.35">
      <c r="A34" s="133" t="s">
        <v>11</v>
      </c>
      <c r="B34" s="135"/>
      <c r="C34" s="7">
        <f>(C31/280)-C33</f>
        <v>0</v>
      </c>
      <c r="D34" s="159">
        <f>(D31/260)-D33</f>
        <v>0</v>
      </c>
      <c r="E34" s="160"/>
      <c r="F34" s="157">
        <f>(F31/260)-F33</f>
        <v>0</v>
      </c>
      <c r="G34" s="158"/>
      <c r="I34" s="133" t="s">
        <v>11</v>
      </c>
      <c r="J34" s="135"/>
      <c r="K34" s="7">
        <f>(K31/280)-K33</f>
        <v>0</v>
      </c>
      <c r="L34" s="159">
        <f>(L31/260)-L33</f>
        <v>0</v>
      </c>
      <c r="M34" s="160"/>
      <c r="N34" s="157">
        <f>(N31/260)-N33</f>
        <v>0</v>
      </c>
      <c r="O34" s="158"/>
      <c r="Q34" s="133" t="s">
        <v>11</v>
      </c>
      <c r="R34" s="135"/>
      <c r="S34" s="7">
        <f>(S31/280)-S33</f>
        <v>0</v>
      </c>
      <c r="T34" s="159">
        <f>(T31/260)-T33</f>
        <v>0</v>
      </c>
      <c r="U34" s="160"/>
      <c r="V34" s="157">
        <f>(V31/260)-V33</f>
        <v>0</v>
      </c>
      <c r="W34" s="158"/>
      <c r="Y34" s="133" t="s">
        <v>11</v>
      </c>
      <c r="Z34" s="135"/>
      <c r="AA34" s="7">
        <f>(AA31/280)-AA33</f>
        <v>0</v>
      </c>
      <c r="AB34" s="159">
        <f>(AB31/260)-AB33</f>
        <v>0</v>
      </c>
      <c r="AC34" s="160"/>
      <c r="AD34" s="157">
        <f>(AD31/260)-AD33</f>
        <v>0</v>
      </c>
      <c r="AE34" s="158"/>
      <c r="AG34" s="133" t="s">
        <v>11</v>
      </c>
      <c r="AH34" s="135"/>
      <c r="AI34" s="7">
        <f>(AI31/280)-AI33</f>
        <v>0</v>
      </c>
      <c r="AJ34" s="159">
        <f>(AJ31/260)-AJ33</f>
        <v>0</v>
      </c>
      <c r="AK34" s="160"/>
      <c r="AL34" s="157">
        <f>(AL31/260)-AL33</f>
        <v>0</v>
      </c>
      <c r="AM34" s="158"/>
      <c r="AO34" s="133" t="s">
        <v>11</v>
      </c>
      <c r="AP34" s="135"/>
      <c r="AQ34" s="7">
        <f>(AQ31/280)-AQ33</f>
        <v>0</v>
      </c>
      <c r="AR34" s="159">
        <f>(AR31/260)-AR33</f>
        <v>0</v>
      </c>
      <c r="AS34" s="160"/>
      <c r="AT34" s="157">
        <f>(AT31/260)-AT33</f>
        <v>0</v>
      </c>
      <c r="AU34" s="158"/>
      <c r="AW34" s="133" t="s">
        <v>11</v>
      </c>
      <c r="AX34" s="135"/>
      <c r="AY34" s="7">
        <f>(AY31/280)-AY33</f>
        <v>0</v>
      </c>
      <c r="AZ34" s="159">
        <f>(AZ31/260)-AZ33</f>
        <v>0</v>
      </c>
      <c r="BA34" s="160"/>
      <c r="BB34" s="157">
        <f>(BB31/260)-BB33</f>
        <v>0</v>
      </c>
      <c r="BC34" s="158"/>
      <c r="BE34" s="133" t="s">
        <v>11</v>
      </c>
      <c r="BF34" s="135"/>
      <c r="BG34" s="7">
        <f>(BG31/280)-BG33</f>
        <v>0</v>
      </c>
      <c r="BH34" s="159">
        <f>(BH31/260)-BH33</f>
        <v>0</v>
      </c>
      <c r="BI34" s="160"/>
      <c r="BJ34" s="157">
        <f>(BJ31/260)-BJ33</f>
        <v>0</v>
      </c>
      <c r="BK34" s="158"/>
      <c r="BM34" s="133" t="s">
        <v>11</v>
      </c>
      <c r="BN34" s="135"/>
      <c r="BO34" s="7">
        <f>(BO31/280)-BO33</f>
        <v>0</v>
      </c>
      <c r="BP34" s="159">
        <f>(BP31/260)-BP33</f>
        <v>0</v>
      </c>
      <c r="BQ34" s="160"/>
      <c r="BR34" s="157">
        <f>(BR31/260)-BR33</f>
        <v>0</v>
      </c>
      <c r="BS34" s="158"/>
      <c r="BU34" s="133" t="s">
        <v>11</v>
      </c>
      <c r="BV34" s="135"/>
      <c r="BW34" s="7">
        <f>(BW31/280)-BW33</f>
        <v>0</v>
      </c>
      <c r="BX34" s="159">
        <f>(BX31/260)-BX33</f>
        <v>0</v>
      </c>
      <c r="BY34" s="160"/>
      <c r="BZ34" s="157">
        <f>(BZ31/260)-BZ33</f>
        <v>0</v>
      </c>
      <c r="CA34" s="158"/>
    </row>
    <row r="35" spans="1:79" ht="17" thickBot="1" x14ac:dyDescent="0.25"/>
    <row r="36" spans="1:79" s="20" customFormat="1" ht="19" x14ac:dyDescent="0.25">
      <c r="C36" s="91" t="str">
        <f>C2</f>
        <v>JUGE 1</v>
      </c>
      <c r="D36" s="92"/>
      <c r="E36" s="93"/>
      <c r="F36" s="94" t="str">
        <f>D2</f>
        <v>JUGE 2</v>
      </c>
      <c r="G36" s="95"/>
      <c r="H36" s="96"/>
      <c r="I36" s="97" t="str">
        <f>F2</f>
        <v>JUGE 3</v>
      </c>
      <c r="J36" s="98"/>
      <c r="K36" s="99"/>
      <c r="L36" s="122" t="s">
        <v>52</v>
      </c>
      <c r="M36" s="123"/>
    </row>
    <row r="37" spans="1:79" s="16" customFormat="1" ht="20" x14ac:dyDescent="0.2">
      <c r="A37" s="162" t="s">
        <v>14</v>
      </c>
      <c r="B37" s="104"/>
      <c r="C37" s="18" t="s">
        <v>25</v>
      </c>
      <c r="D37" s="17" t="s">
        <v>5</v>
      </c>
      <c r="E37" s="19" t="s">
        <v>13</v>
      </c>
      <c r="F37" s="18" t="s">
        <v>25</v>
      </c>
      <c r="G37" s="17" t="s">
        <v>5</v>
      </c>
      <c r="H37" s="19" t="s">
        <v>13</v>
      </c>
      <c r="I37" s="18" t="s">
        <v>25</v>
      </c>
      <c r="J37" s="17" t="s">
        <v>5</v>
      </c>
      <c r="K37" s="19" t="s">
        <v>13</v>
      </c>
      <c r="L37" s="48" t="s">
        <v>5</v>
      </c>
      <c r="M37" s="45" t="s">
        <v>13</v>
      </c>
    </row>
    <row r="38" spans="1:79" ht="19" x14ac:dyDescent="0.25">
      <c r="A38" s="161" t="str">
        <f>A2</f>
        <v>CHEVAL N1</v>
      </c>
      <c r="B38" s="88"/>
      <c r="C38" s="21">
        <f>C31</f>
        <v>0</v>
      </c>
      <c r="D38" s="23">
        <f>C34</f>
        <v>0</v>
      </c>
      <c r="E38" s="49">
        <f>RANK(D38,D$38:D$47)</f>
        <v>1</v>
      </c>
      <c r="F38" s="21">
        <f>D31</f>
        <v>0</v>
      </c>
      <c r="G38" s="23">
        <f>D34</f>
        <v>0</v>
      </c>
      <c r="H38" s="49">
        <f>RANK(G38,G$38:G$47)</f>
        <v>1</v>
      </c>
      <c r="I38" s="21">
        <f>F31</f>
        <v>0</v>
      </c>
      <c r="J38" s="23">
        <f>F34</f>
        <v>0</v>
      </c>
      <c r="K38" s="49">
        <f>RANK(J38,J$38:J$47)</f>
        <v>1</v>
      </c>
      <c r="L38" s="46">
        <f>(D38+G38)/2</f>
        <v>0</v>
      </c>
      <c r="M38" s="49">
        <f>RANK(L38,L$38:L$47)</f>
        <v>1</v>
      </c>
    </row>
    <row r="39" spans="1:79" ht="19" x14ac:dyDescent="0.25">
      <c r="A39" s="161" t="str">
        <f>I2</f>
        <v>CHEVAL N2</v>
      </c>
      <c r="B39" s="88"/>
      <c r="C39" s="21">
        <f>K31</f>
        <v>0</v>
      </c>
      <c r="D39" s="23">
        <f>K34</f>
        <v>0</v>
      </c>
      <c r="E39" s="49">
        <f t="shared" ref="E39:E47" si="38">RANK(D39,D$38:D$47)</f>
        <v>1</v>
      </c>
      <c r="F39" s="21">
        <f>L31</f>
        <v>0</v>
      </c>
      <c r="G39" s="23">
        <f>L34</f>
        <v>0</v>
      </c>
      <c r="H39" s="49">
        <f t="shared" ref="H39:H47" si="39">RANK(G39,G$38:G$47)</f>
        <v>1</v>
      </c>
      <c r="I39" s="21">
        <f>N31</f>
        <v>0</v>
      </c>
      <c r="J39" s="23">
        <f>N34</f>
        <v>0</v>
      </c>
      <c r="K39" s="49">
        <f t="shared" ref="K39:M47" si="40">RANK(J39,J$38:J$47)</f>
        <v>1</v>
      </c>
      <c r="L39" s="46">
        <f t="shared" ref="L39:L47" si="41">(D39+G39)/2</f>
        <v>0</v>
      </c>
      <c r="M39" s="49">
        <f t="shared" si="40"/>
        <v>1</v>
      </c>
    </row>
    <row r="40" spans="1:79" ht="19" x14ac:dyDescent="0.25">
      <c r="A40" s="161" t="str">
        <f>Q2</f>
        <v>CHEVAL N3</v>
      </c>
      <c r="B40" s="88"/>
      <c r="C40" s="21">
        <f>S31</f>
        <v>0</v>
      </c>
      <c r="D40" s="23">
        <f>S34</f>
        <v>0</v>
      </c>
      <c r="E40" s="49">
        <f t="shared" si="38"/>
        <v>1</v>
      </c>
      <c r="F40" s="21">
        <f>T31</f>
        <v>0</v>
      </c>
      <c r="G40" s="23">
        <f>T34</f>
        <v>0</v>
      </c>
      <c r="H40" s="49">
        <f t="shared" si="39"/>
        <v>1</v>
      </c>
      <c r="I40" s="21">
        <f>V31</f>
        <v>0</v>
      </c>
      <c r="J40" s="23">
        <f>V34</f>
        <v>0</v>
      </c>
      <c r="K40" s="49">
        <f t="shared" si="40"/>
        <v>1</v>
      </c>
      <c r="L40" s="46">
        <f t="shared" si="41"/>
        <v>0</v>
      </c>
      <c r="M40" s="49">
        <f t="shared" si="40"/>
        <v>1</v>
      </c>
    </row>
    <row r="41" spans="1:79" ht="19" x14ac:dyDescent="0.25">
      <c r="A41" s="161" t="str">
        <f>Y2</f>
        <v>CHEVAL N4</v>
      </c>
      <c r="B41" s="88"/>
      <c r="C41" s="21">
        <f>AA31</f>
        <v>0</v>
      </c>
      <c r="D41" s="23">
        <f>AA34</f>
        <v>0</v>
      </c>
      <c r="E41" s="49">
        <f t="shared" si="38"/>
        <v>1</v>
      </c>
      <c r="F41" s="21">
        <f>AB31</f>
        <v>0</v>
      </c>
      <c r="G41" s="23">
        <f>AB34</f>
        <v>0</v>
      </c>
      <c r="H41" s="49">
        <f t="shared" si="39"/>
        <v>1</v>
      </c>
      <c r="I41" s="21">
        <f>AD31</f>
        <v>0</v>
      </c>
      <c r="J41" s="23">
        <f>AD34</f>
        <v>0</v>
      </c>
      <c r="K41" s="49">
        <f t="shared" si="40"/>
        <v>1</v>
      </c>
      <c r="L41" s="46">
        <f t="shared" si="41"/>
        <v>0</v>
      </c>
      <c r="M41" s="49">
        <f t="shared" si="40"/>
        <v>1</v>
      </c>
    </row>
    <row r="42" spans="1:79" ht="19" x14ac:dyDescent="0.25">
      <c r="A42" s="161" t="str">
        <f>AG2</f>
        <v>CHEVAL N5</v>
      </c>
      <c r="B42" s="88"/>
      <c r="C42" s="21">
        <f>AI31</f>
        <v>0</v>
      </c>
      <c r="D42" s="23">
        <f>AI34</f>
        <v>0</v>
      </c>
      <c r="E42" s="49">
        <f t="shared" si="38"/>
        <v>1</v>
      </c>
      <c r="F42" s="21">
        <f>AJ31</f>
        <v>0</v>
      </c>
      <c r="G42" s="23">
        <f>AJ34</f>
        <v>0</v>
      </c>
      <c r="H42" s="49">
        <f t="shared" si="39"/>
        <v>1</v>
      </c>
      <c r="I42" s="21">
        <f>AL31</f>
        <v>0</v>
      </c>
      <c r="J42" s="23">
        <f>AL34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AO2</f>
        <v>CHEVAL N6</v>
      </c>
      <c r="B43" s="88"/>
      <c r="C43" s="21">
        <f>AQ31</f>
        <v>0</v>
      </c>
      <c r="D43" s="23">
        <f>AQ34</f>
        <v>0</v>
      </c>
      <c r="E43" s="49">
        <f t="shared" si="38"/>
        <v>1</v>
      </c>
      <c r="F43" s="21">
        <f>AR31</f>
        <v>0</v>
      </c>
      <c r="G43" s="23">
        <f>AR34</f>
        <v>0</v>
      </c>
      <c r="H43" s="49">
        <f t="shared" si="39"/>
        <v>1</v>
      </c>
      <c r="I43" s="21">
        <f>AT31</f>
        <v>0</v>
      </c>
      <c r="J43" s="23">
        <f>AT34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AW2</f>
        <v>CHEVAL N7</v>
      </c>
      <c r="B44" s="88"/>
      <c r="C44" s="21">
        <f>AY31</f>
        <v>0</v>
      </c>
      <c r="D44" s="23">
        <f>AY34</f>
        <v>0</v>
      </c>
      <c r="E44" s="49">
        <f t="shared" si="38"/>
        <v>1</v>
      </c>
      <c r="F44" s="21">
        <f>AZ31</f>
        <v>0</v>
      </c>
      <c r="G44" s="23">
        <f>AZ34</f>
        <v>0</v>
      </c>
      <c r="H44" s="49">
        <f t="shared" si="39"/>
        <v>1</v>
      </c>
      <c r="I44" s="21">
        <f>BB31</f>
        <v>0</v>
      </c>
      <c r="J44" s="23">
        <f>BB34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BE2</f>
        <v>CHEVAL N8</v>
      </c>
      <c r="B45" s="88"/>
      <c r="C45" s="21">
        <f>BG31</f>
        <v>0</v>
      </c>
      <c r="D45" s="23">
        <f>BG34</f>
        <v>0</v>
      </c>
      <c r="E45" s="49">
        <f t="shared" si="38"/>
        <v>1</v>
      </c>
      <c r="F45" s="21">
        <f>BH31</f>
        <v>0</v>
      </c>
      <c r="G45" s="23">
        <f>BH34</f>
        <v>0</v>
      </c>
      <c r="H45" s="49">
        <f t="shared" si="39"/>
        <v>1</v>
      </c>
      <c r="I45" s="21">
        <f>BJ31</f>
        <v>0</v>
      </c>
      <c r="J45" s="23">
        <f>BJ34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BM2</f>
        <v>CHEVAL N9</v>
      </c>
      <c r="B46" s="88"/>
      <c r="C46" s="21">
        <f>BO31</f>
        <v>0</v>
      </c>
      <c r="D46" s="23">
        <f>BO34</f>
        <v>0</v>
      </c>
      <c r="E46" s="49">
        <f t="shared" si="38"/>
        <v>1</v>
      </c>
      <c r="F46" s="21">
        <f>BP31</f>
        <v>0</v>
      </c>
      <c r="G46" s="23">
        <f>BP34</f>
        <v>0</v>
      </c>
      <c r="H46" s="49">
        <f t="shared" si="39"/>
        <v>1</v>
      </c>
      <c r="I46" s="21">
        <f>BR31</f>
        <v>0</v>
      </c>
      <c r="J46" s="23">
        <f>BR34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20" thickBot="1" x14ac:dyDescent="0.3">
      <c r="A47" s="161" t="str">
        <f>BU2</f>
        <v>CHEVAL N10</v>
      </c>
      <c r="B47" s="88"/>
      <c r="C47" s="22">
        <f>BW31</f>
        <v>0</v>
      </c>
      <c r="D47" s="24">
        <f>BW34</f>
        <v>0</v>
      </c>
      <c r="E47" s="49">
        <f t="shared" si="38"/>
        <v>1</v>
      </c>
      <c r="F47" s="22">
        <f>BX31</f>
        <v>0</v>
      </c>
      <c r="G47" s="24">
        <f>BX34</f>
        <v>0</v>
      </c>
      <c r="H47" s="49">
        <f t="shared" si="39"/>
        <v>1</v>
      </c>
      <c r="I47" s="22">
        <f>BZ31</f>
        <v>0</v>
      </c>
      <c r="J47" s="24">
        <f>BZ34</f>
        <v>0</v>
      </c>
      <c r="K47" s="49">
        <f t="shared" si="40"/>
        <v>1</v>
      </c>
      <c r="L47" s="47">
        <f t="shared" si="41"/>
        <v>0</v>
      </c>
      <c r="M47" s="49">
        <f t="shared" si="40"/>
        <v>1</v>
      </c>
    </row>
  </sheetData>
  <mergeCells count="176">
    <mergeCell ref="A43:B43"/>
    <mergeCell ref="A44:B44"/>
    <mergeCell ref="A45:B45"/>
    <mergeCell ref="A46:B46"/>
    <mergeCell ref="A47:B47"/>
    <mergeCell ref="A37:B37"/>
    <mergeCell ref="A38:B38"/>
    <mergeCell ref="A39:B39"/>
    <mergeCell ref="A40:B40"/>
    <mergeCell ref="A41:B41"/>
    <mergeCell ref="A42:B42"/>
    <mergeCell ref="BP34:BQ34"/>
    <mergeCell ref="BR34:BS34"/>
    <mergeCell ref="BU34:BV34"/>
    <mergeCell ref="BX34:BY34"/>
    <mergeCell ref="BZ34:CA34"/>
    <mergeCell ref="C36:E36"/>
    <mergeCell ref="F36:H36"/>
    <mergeCell ref="I36:K36"/>
    <mergeCell ref="L36:M36"/>
    <mergeCell ref="AZ34:BA34"/>
    <mergeCell ref="BB34:BC34"/>
    <mergeCell ref="BE34:BF34"/>
    <mergeCell ref="BH34:BI34"/>
    <mergeCell ref="BJ34:BK34"/>
    <mergeCell ref="BM34:BN34"/>
    <mergeCell ref="AJ34:AK34"/>
    <mergeCell ref="AL34:AM34"/>
    <mergeCell ref="AO34:AP34"/>
    <mergeCell ref="AR34:AS34"/>
    <mergeCell ref="AT34:AU34"/>
    <mergeCell ref="AW34:AX34"/>
    <mergeCell ref="T34:U34"/>
    <mergeCell ref="V34:W34"/>
    <mergeCell ref="Y34:Z34"/>
    <mergeCell ref="AB34:AC34"/>
    <mergeCell ref="AD34:AE34"/>
    <mergeCell ref="AG34:AH34"/>
    <mergeCell ref="BU33:BV33"/>
    <mergeCell ref="BX33:BY33"/>
    <mergeCell ref="BZ33:CA33"/>
    <mergeCell ref="A34:B34"/>
    <mergeCell ref="D34:E34"/>
    <mergeCell ref="F34:G34"/>
    <mergeCell ref="I34:J34"/>
    <mergeCell ref="L34:M34"/>
    <mergeCell ref="N34:O34"/>
    <mergeCell ref="Q34:R34"/>
    <mergeCell ref="BE33:BF33"/>
    <mergeCell ref="BH33:BI33"/>
    <mergeCell ref="BJ33:BK33"/>
    <mergeCell ref="BM33:BN33"/>
    <mergeCell ref="BP33:BQ33"/>
    <mergeCell ref="BR33:BS33"/>
    <mergeCell ref="AO33:AP33"/>
    <mergeCell ref="AR33:AS33"/>
    <mergeCell ref="AT33:AU33"/>
    <mergeCell ref="AW33:AX33"/>
    <mergeCell ref="AZ33:BA33"/>
    <mergeCell ref="BB33:BC33"/>
    <mergeCell ref="Y33:Z33"/>
    <mergeCell ref="AB33:AC33"/>
    <mergeCell ref="AD33:AE33"/>
    <mergeCell ref="AG33:AH33"/>
    <mergeCell ref="AJ33:AK33"/>
    <mergeCell ref="AL33:AM33"/>
    <mergeCell ref="BZ32:CA32"/>
    <mergeCell ref="A33:B33"/>
    <mergeCell ref="D33:E33"/>
    <mergeCell ref="F33:G33"/>
    <mergeCell ref="I33:J33"/>
    <mergeCell ref="L33:M33"/>
    <mergeCell ref="N33:O33"/>
    <mergeCell ref="Q33:R33"/>
    <mergeCell ref="T33:U33"/>
    <mergeCell ref="V33:W33"/>
    <mergeCell ref="BJ32:BK32"/>
    <mergeCell ref="BM32:BN32"/>
    <mergeCell ref="BP32:BQ32"/>
    <mergeCell ref="BR32:BS32"/>
    <mergeCell ref="BU32:BV32"/>
    <mergeCell ref="BX32:BY32"/>
    <mergeCell ref="AT32:AU32"/>
    <mergeCell ref="AW31:AX31"/>
    <mergeCell ref="BE31:BF31"/>
    <mergeCell ref="AW32:AX32"/>
    <mergeCell ref="AZ32:BA32"/>
    <mergeCell ref="BB32:BC32"/>
    <mergeCell ref="BE32:BF32"/>
    <mergeCell ref="BH32:BI32"/>
    <mergeCell ref="AD32:AE32"/>
    <mergeCell ref="AG32:AH32"/>
    <mergeCell ref="AJ32:AK32"/>
    <mergeCell ref="AL32:AM32"/>
    <mergeCell ref="AO32:AP32"/>
    <mergeCell ref="AR32:AS32"/>
    <mergeCell ref="BM31:BN31"/>
    <mergeCell ref="BU31:BV31"/>
    <mergeCell ref="A32:B32"/>
    <mergeCell ref="D32:E32"/>
    <mergeCell ref="F32:G32"/>
    <mergeCell ref="I32:J32"/>
    <mergeCell ref="L32:M32"/>
    <mergeCell ref="AO29:AU29"/>
    <mergeCell ref="AW29:BC29"/>
    <mergeCell ref="BE29:BK29"/>
    <mergeCell ref="BM29:BS29"/>
    <mergeCell ref="BU29:CA29"/>
    <mergeCell ref="A31:B31"/>
    <mergeCell ref="I31:J31"/>
    <mergeCell ref="Q31:R31"/>
    <mergeCell ref="Y31:Z31"/>
    <mergeCell ref="AG31:AH31"/>
    <mergeCell ref="N32:O32"/>
    <mergeCell ref="Q32:R32"/>
    <mergeCell ref="T32:U32"/>
    <mergeCell ref="V32:W32"/>
    <mergeCell ref="Y32:Z32"/>
    <mergeCell ref="AB32:AC32"/>
    <mergeCell ref="AO31:AP31"/>
    <mergeCell ref="AO28:AP28"/>
    <mergeCell ref="AW28:AX28"/>
    <mergeCell ref="BE28:BF28"/>
    <mergeCell ref="BM28:BN28"/>
    <mergeCell ref="BU28:BV28"/>
    <mergeCell ref="A29:G29"/>
    <mergeCell ref="I29:O29"/>
    <mergeCell ref="Q29:W29"/>
    <mergeCell ref="Y29:AE29"/>
    <mergeCell ref="AG29:AM29"/>
    <mergeCell ref="BR2:BS2"/>
    <mergeCell ref="BU2:BV2"/>
    <mergeCell ref="BW2:BW3"/>
    <mergeCell ref="BX2:BY2"/>
    <mergeCell ref="BZ2:CA2"/>
    <mergeCell ref="A28:B28"/>
    <mergeCell ref="I28:J28"/>
    <mergeCell ref="Q28:R28"/>
    <mergeCell ref="Y28:Z28"/>
    <mergeCell ref="AG28:AH28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33">
    <cfRule type="containsText" dxfId="360" priority="225" operator="containsText" text="1%">
      <formula>NOT(ISERROR(SEARCH("1%",C33)))</formula>
    </cfRule>
    <cfRule type="cellIs" dxfId="359" priority="226" operator="between">
      <formula>1</formula>
      <formula>2</formula>
    </cfRule>
  </conditionalFormatting>
  <conditionalFormatting sqref="C32:D32 F32">
    <cfRule type="cellIs" dxfId="358" priority="220" operator="greaterThan">
      <formula>0</formula>
    </cfRule>
  </conditionalFormatting>
  <conditionalFormatting sqref="C33:D33">
    <cfRule type="containsText" dxfId="357" priority="222" operator="containsText" text="2">
      <formula>NOT(ISERROR(SEARCH("2",C33)))</formula>
    </cfRule>
    <cfRule type="containsText" dxfId="356" priority="224" operator="containsText" text="1">
      <formula>NOT(ISERROR(SEARCH("1",C33)))</formula>
    </cfRule>
  </conditionalFormatting>
  <conditionalFormatting sqref="E4:E27">
    <cfRule type="cellIs" dxfId="355" priority="218" operator="greaterThan">
      <formula>1.2</formula>
    </cfRule>
  </conditionalFormatting>
  <conditionalFormatting sqref="E4:E28 M4:M28 U4:U28 AC4:AC28 AK4:AK28 AS4:AS28 BA4:BA28 BI4:BI28 BQ4:BQ28 BY4:BY28">
    <cfRule type="cellIs" dxfId="354" priority="217" operator="lessThan">
      <formula>-1.2</formula>
    </cfRule>
    <cfRule type="cellIs" dxfId="353" priority="219" operator="greaterThan">
      <formula>1.5</formula>
    </cfRule>
  </conditionalFormatting>
  <conditionalFormatting sqref="E38:E47">
    <cfRule type="containsText" dxfId="352" priority="91" operator="containsText" text="2">
      <formula>NOT(ISERROR(SEARCH("2",E38)))</formula>
    </cfRule>
    <cfRule type="containsText" dxfId="351" priority="92" operator="containsText" text="3">
      <formula>NOT(ISERROR(SEARCH("3",E38)))</formula>
    </cfRule>
    <cfRule type="containsText" dxfId="350" priority="93" operator="containsText" text="2">
      <formula>NOT(ISERROR(SEARCH("2",E38)))</formula>
    </cfRule>
    <cfRule type="containsText" dxfId="349" priority="94" operator="containsText" text="1">
      <formula>NOT(ISERROR(SEARCH("1",E38)))</formula>
    </cfRule>
  </conditionalFormatting>
  <conditionalFormatting sqref="F33">
    <cfRule type="containsText" dxfId="348" priority="221" operator="containsText" text="2">
      <formula>NOT(ISERROR(SEARCH("2",F33)))</formula>
    </cfRule>
    <cfRule type="containsText" dxfId="347" priority="223" operator="containsText" text="1">
      <formula>NOT(ISERROR(SEARCH("1",F33)))</formula>
    </cfRule>
  </conditionalFormatting>
  <conditionalFormatting sqref="G4:G27">
    <cfRule type="cellIs" dxfId="346" priority="215" operator="lessThan">
      <formula>-1.2</formula>
    </cfRule>
    <cfRule type="cellIs" dxfId="345" priority="216" operator="greaterThan">
      <formula>1.2</formula>
    </cfRule>
  </conditionalFormatting>
  <conditionalFormatting sqref="H38:H47">
    <cfRule type="containsText" dxfId="344" priority="95" operator="containsText" text="2">
      <formula>NOT(ISERROR(SEARCH("2",H38)))</formula>
    </cfRule>
    <cfRule type="containsText" dxfId="343" priority="96" operator="containsText" text="3">
      <formula>NOT(ISERROR(SEARCH("3",H38)))</formula>
    </cfRule>
    <cfRule type="containsText" dxfId="342" priority="97" operator="containsText" text="2">
      <formula>NOT(ISERROR(SEARCH("2",H38)))</formula>
    </cfRule>
    <cfRule type="containsText" dxfId="341" priority="98" operator="containsText" text="1">
      <formula>NOT(ISERROR(SEARCH("1",H38)))</formula>
    </cfRule>
  </conditionalFormatting>
  <conditionalFormatting sqref="K33">
    <cfRule type="containsText" dxfId="340" priority="89" operator="containsText" text="1%">
      <formula>NOT(ISERROR(SEARCH("1%",K33)))</formula>
    </cfRule>
    <cfRule type="cellIs" dxfId="339" priority="90" operator="between">
      <formula>1</formula>
      <formula>2</formula>
    </cfRule>
  </conditionalFormatting>
  <conditionalFormatting sqref="K38:K47">
    <cfRule type="containsText" dxfId="338" priority="99" operator="containsText" text="2">
      <formula>NOT(ISERROR(SEARCH("2",K38)))</formula>
    </cfRule>
    <cfRule type="containsText" dxfId="337" priority="100" operator="containsText" text="3">
      <formula>NOT(ISERROR(SEARCH("3",K38)))</formula>
    </cfRule>
    <cfRule type="containsText" dxfId="336" priority="101" operator="containsText" text="2">
      <formula>NOT(ISERROR(SEARCH("2",K38)))</formula>
    </cfRule>
    <cfRule type="containsText" dxfId="335" priority="102" operator="containsText" text="1">
      <formula>NOT(ISERROR(SEARCH("1",K38)))</formula>
    </cfRule>
  </conditionalFormatting>
  <conditionalFormatting sqref="K32:L32 N32">
    <cfRule type="cellIs" dxfId="334" priority="84" operator="greaterThan">
      <formula>0</formula>
    </cfRule>
  </conditionalFormatting>
  <conditionalFormatting sqref="K33:L33">
    <cfRule type="containsText" dxfId="333" priority="86" operator="containsText" text="2">
      <formula>NOT(ISERROR(SEARCH("2",K33)))</formula>
    </cfRule>
    <cfRule type="containsText" dxfId="332" priority="88" operator="containsText" text="1">
      <formula>NOT(ISERROR(SEARCH("1",K33)))</formula>
    </cfRule>
  </conditionalFormatting>
  <conditionalFormatting sqref="M4:M27">
    <cfRule type="cellIs" dxfId="331" priority="83" operator="greaterThan">
      <formula>1.2</formula>
    </cfRule>
  </conditionalFormatting>
  <conditionalFormatting sqref="M38:M47">
    <cfRule type="containsText" dxfId="330" priority="103" operator="containsText" text="2">
      <formula>NOT(ISERROR(SEARCH("2",M38)))</formula>
    </cfRule>
    <cfRule type="containsText" dxfId="329" priority="104" operator="containsText" text="3">
      <formula>NOT(ISERROR(SEARCH("3",M38)))</formula>
    </cfRule>
    <cfRule type="containsText" dxfId="328" priority="105" operator="containsText" text="2">
      <formula>NOT(ISERROR(SEARCH("2",M38)))</formula>
    </cfRule>
    <cfRule type="containsText" dxfId="327" priority="106" operator="containsText" text="1">
      <formula>NOT(ISERROR(SEARCH("1",M38)))</formula>
    </cfRule>
  </conditionalFormatting>
  <conditionalFormatting sqref="N33">
    <cfRule type="containsText" dxfId="326" priority="85" operator="containsText" text="2">
      <formula>NOT(ISERROR(SEARCH("2",N33)))</formula>
    </cfRule>
    <cfRule type="containsText" dxfId="325" priority="87" operator="containsText" text="1">
      <formula>NOT(ISERROR(SEARCH("1",N33)))</formula>
    </cfRule>
  </conditionalFormatting>
  <conditionalFormatting sqref="O4:O27">
    <cfRule type="cellIs" dxfId="324" priority="81" operator="lessThan">
      <formula>-1.2</formula>
    </cfRule>
    <cfRule type="cellIs" dxfId="323" priority="82" operator="greaterThan">
      <formula>1.2</formula>
    </cfRule>
  </conditionalFormatting>
  <conditionalFormatting sqref="S33">
    <cfRule type="containsText" dxfId="322" priority="79" operator="containsText" text="1%">
      <formula>NOT(ISERROR(SEARCH("1%",S33)))</formula>
    </cfRule>
    <cfRule type="cellIs" dxfId="321" priority="80" operator="between">
      <formula>1</formula>
      <formula>2</formula>
    </cfRule>
  </conditionalFormatting>
  <conditionalFormatting sqref="S32:T32 V32">
    <cfRule type="cellIs" dxfId="320" priority="74" operator="greaterThan">
      <formula>0</formula>
    </cfRule>
  </conditionalFormatting>
  <conditionalFormatting sqref="S33:T33">
    <cfRule type="containsText" dxfId="319" priority="76" operator="containsText" text="2">
      <formula>NOT(ISERROR(SEARCH("2",S33)))</formula>
    </cfRule>
    <cfRule type="containsText" dxfId="318" priority="78" operator="containsText" text="1">
      <formula>NOT(ISERROR(SEARCH("1",S33)))</formula>
    </cfRule>
  </conditionalFormatting>
  <conditionalFormatting sqref="U4:U27">
    <cfRule type="cellIs" dxfId="317" priority="73" operator="greaterThan">
      <formula>1.2</formula>
    </cfRule>
  </conditionalFormatting>
  <conditionalFormatting sqref="V33">
    <cfRule type="containsText" dxfId="316" priority="75" operator="containsText" text="2">
      <formula>NOT(ISERROR(SEARCH("2",V33)))</formula>
    </cfRule>
    <cfRule type="containsText" dxfId="315" priority="77" operator="containsText" text="1">
      <formula>NOT(ISERROR(SEARCH("1",V33)))</formula>
    </cfRule>
  </conditionalFormatting>
  <conditionalFormatting sqref="W4:W27">
    <cfRule type="cellIs" dxfId="314" priority="71" operator="lessThan">
      <formula>-1.2</formula>
    </cfRule>
    <cfRule type="cellIs" dxfId="313" priority="72" operator="greaterThan">
      <formula>1.2</formula>
    </cfRule>
  </conditionalFormatting>
  <conditionalFormatting sqref="AA33">
    <cfRule type="containsText" dxfId="312" priority="69" operator="containsText" text="1%">
      <formula>NOT(ISERROR(SEARCH("1%",AA33)))</formula>
    </cfRule>
    <cfRule type="cellIs" dxfId="311" priority="70" operator="between">
      <formula>1</formula>
      <formula>2</formula>
    </cfRule>
  </conditionalFormatting>
  <conditionalFormatting sqref="AA32:AB32 AD32">
    <cfRule type="cellIs" dxfId="310" priority="64" operator="greaterThan">
      <formula>0</formula>
    </cfRule>
  </conditionalFormatting>
  <conditionalFormatting sqref="AA33:AB33">
    <cfRule type="containsText" dxfId="309" priority="66" operator="containsText" text="2">
      <formula>NOT(ISERROR(SEARCH("2",AA33)))</formula>
    </cfRule>
    <cfRule type="containsText" dxfId="308" priority="68" operator="containsText" text="1">
      <formula>NOT(ISERROR(SEARCH("1",AA33)))</formula>
    </cfRule>
  </conditionalFormatting>
  <conditionalFormatting sqref="AC4:AC27">
    <cfRule type="cellIs" dxfId="307" priority="63" operator="greaterThan">
      <formula>1.2</formula>
    </cfRule>
  </conditionalFormatting>
  <conditionalFormatting sqref="AD33">
    <cfRule type="containsText" dxfId="306" priority="65" operator="containsText" text="2">
      <formula>NOT(ISERROR(SEARCH("2",AD33)))</formula>
    </cfRule>
    <cfRule type="containsText" dxfId="305" priority="67" operator="containsText" text="1">
      <formula>NOT(ISERROR(SEARCH("1",AD33)))</formula>
    </cfRule>
  </conditionalFormatting>
  <conditionalFormatting sqref="AE4:AE27">
    <cfRule type="cellIs" dxfId="304" priority="61" operator="lessThan">
      <formula>-1.2</formula>
    </cfRule>
    <cfRule type="cellIs" dxfId="303" priority="62" operator="greaterThan">
      <formula>1.2</formula>
    </cfRule>
  </conditionalFormatting>
  <conditionalFormatting sqref="AI33">
    <cfRule type="containsText" dxfId="302" priority="59" operator="containsText" text="1%">
      <formula>NOT(ISERROR(SEARCH("1%",AI33)))</formula>
    </cfRule>
    <cfRule type="cellIs" dxfId="301" priority="60" operator="between">
      <formula>1</formula>
      <formula>2</formula>
    </cfRule>
  </conditionalFormatting>
  <conditionalFormatting sqref="AI32:AJ32 AL32">
    <cfRule type="cellIs" dxfId="300" priority="54" operator="greaterThan">
      <formula>0</formula>
    </cfRule>
  </conditionalFormatting>
  <conditionalFormatting sqref="AI33:AJ33">
    <cfRule type="containsText" dxfId="299" priority="56" operator="containsText" text="2">
      <formula>NOT(ISERROR(SEARCH("2",AI33)))</formula>
    </cfRule>
    <cfRule type="containsText" dxfId="298" priority="58" operator="containsText" text="1">
      <formula>NOT(ISERROR(SEARCH("1",AI33)))</formula>
    </cfRule>
  </conditionalFormatting>
  <conditionalFormatting sqref="AK4:AK27">
    <cfRule type="cellIs" dxfId="297" priority="53" operator="greaterThan">
      <formula>1.2</formula>
    </cfRule>
  </conditionalFormatting>
  <conditionalFormatting sqref="AL33">
    <cfRule type="containsText" dxfId="296" priority="55" operator="containsText" text="2">
      <formula>NOT(ISERROR(SEARCH("2",AL33)))</formula>
    </cfRule>
    <cfRule type="containsText" dxfId="295" priority="57" operator="containsText" text="1">
      <formula>NOT(ISERROR(SEARCH("1",AL33)))</formula>
    </cfRule>
  </conditionalFormatting>
  <conditionalFormatting sqref="AM4:AM27">
    <cfRule type="cellIs" dxfId="294" priority="51" operator="lessThan">
      <formula>-1.2</formula>
    </cfRule>
    <cfRule type="cellIs" dxfId="293" priority="52" operator="greaterThan">
      <formula>1.2</formula>
    </cfRule>
  </conditionalFormatting>
  <conditionalFormatting sqref="AQ33">
    <cfRule type="containsText" dxfId="292" priority="49" operator="containsText" text="1%">
      <formula>NOT(ISERROR(SEARCH("1%",AQ33)))</formula>
    </cfRule>
    <cfRule type="cellIs" dxfId="291" priority="50" operator="between">
      <formula>1</formula>
      <formula>2</formula>
    </cfRule>
  </conditionalFormatting>
  <conditionalFormatting sqref="AQ32:AR32 AT32">
    <cfRule type="cellIs" dxfId="290" priority="44" operator="greaterThan">
      <formula>0</formula>
    </cfRule>
  </conditionalFormatting>
  <conditionalFormatting sqref="AQ33:AR33">
    <cfRule type="containsText" dxfId="289" priority="46" operator="containsText" text="2">
      <formula>NOT(ISERROR(SEARCH("2",AQ33)))</formula>
    </cfRule>
    <cfRule type="containsText" dxfId="288" priority="48" operator="containsText" text="1">
      <formula>NOT(ISERROR(SEARCH("1",AQ33)))</formula>
    </cfRule>
  </conditionalFormatting>
  <conditionalFormatting sqref="AS4:AS27">
    <cfRule type="cellIs" dxfId="287" priority="43" operator="greaterThan">
      <formula>1.2</formula>
    </cfRule>
  </conditionalFormatting>
  <conditionalFormatting sqref="AT33">
    <cfRule type="containsText" dxfId="286" priority="45" operator="containsText" text="2">
      <formula>NOT(ISERROR(SEARCH("2",AT33)))</formula>
    </cfRule>
    <cfRule type="containsText" dxfId="285" priority="47" operator="containsText" text="1">
      <formula>NOT(ISERROR(SEARCH("1",AT33)))</formula>
    </cfRule>
  </conditionalFormatting>
  <conditionalFormatting sqref="AU4:AU27">
    <cfRule type="cellIs" dxfId="284" priority="41" operator="lessThan">
      <formula>-1.2</formula>
    </cfRule>
    <cfRule type="cellIs" dxfId="283" priority="42" operator="greaterThan">
      <formula>1.2</formula>
    </cfRule>
  </conditionalFormatting>
  <conditionalFormatting sqref="AY33">
    <cfRule type="containsText" dxfId="282" priority="39" operator="containsText" text="1%">
      <formula>NOT(ISERROR(SEARCH("1%",AY33)))</formula>
    </cfRule>
    <cfRule type="cellIs" dxfId="281" priority="40" operator="between">
      <formula>1</formula>
      <formula>2</formula>
    </cfRule>
  </conditionalFormatting>
  <conditionalFormatting sqref="AY32:AZ32 BB32">
    <cfRule type="cellIs" dxfId="280" priority="34" operator="greaterThan">
      <formula>0</formula>
    </cfRule>
  </conditionalFormatting>
  <conditionalFormatting sqref="AY33:AZ33">
    <cfRule type="containsText" dxfId="279" priority="36" operator="containsText" text="2">
      <formula>NOT(ISERROR(SEARCH("2",AY33)))</formula>
    </cfRule>
    <cfRule type="containsText" dxfId="278" priority="38" operator="containsText" text="1">
      <formula>NOT(ISERROR(SEARCH("1",AY33)))</formula>
    </cfRule>
  </conditionalFormatting>
  <conditionalFormatting sqref="BA4:BA27">
    <cfRule type="cellIs" dxfId="277" priority="33" operator="greaterThan">
      <formula>1.2</formula>
    </cfRule>
  </conditionalFormatting>
  <conditionalFormatting sqref="BB33">
    <cfRule type="containsText" dxfId="276" priority="35" operator="containsText" text="2">
      <formula>NOT(ISERROR(SEARCH("2",BB33)))</formula>
    </cfRule>
    <cfRule type="containsText" dxfId="275" priority="37" operator="containsText" text="1">
      <formula>NOT(ISERROR(SEARCH("1",BB33)))</formula>
    </cfRule>
  </conditionalFormatting>
  <conditionalFormatting sqref="BC4:BC27">
    <cfRule type="cellIs" dxfId="274" priority="31" operator="lessThan">
      <formula>-1.2</formula>
    </cfRule>
    <cfRule type="cellIs" dxfId="273" priority="32" operator="greaterThan">
      <formula>1.2</formula>
    </cfRule>
  </conditionalFormatting>
  <conditionalFormatting sqref="BG33">
    <cfRule type="containsText" dxfId="272" priority="29" operator="containsText" text="1%">
      <formula>NOT(ISERROR(SEARCH("1%",BG33)))</formula>
    </cfRule>
    <cfRule type="cellIs" dxfId="271" priority="30" operator="between">
      <formula>1</formula>
      <formula>2</formula>
    </cfRule>
  </conditionalFormatting>
  <conditionalFormatting sqref="BG32:BH32 BJ32">
    <cfRule type="cellIs" dxfId="270" priority="24" operator="greaterThan">
      <formula>0</formula>
    </cfRule>
  </conditionalFormatting>
  <conditionalFormatting sqref="BG33:BH33">
    <cfRule type="containsText" dxfId="269" priority="26" operator="containsText" text="2">
      <formula>NOT(ISERROR(SEARCH("2",BG33)))</formula>
    </cfRule>
    <cfRule type="containsText" dxfId="268" priority="28" operator="containsText" text="1">
      <formula>NOT(ISERROR(SEARCH("1",BG33)))</formula>
    </cfRule>
  </conditionalFormatting>
  <conditionalFormatting sqref="BI4:BI27">
    <cfRule type="cellIs" dxfId="267" priority="23" operator="greaterThan">
      <formula>1.2</formula>
    </cfRule>
  </conditionalFormatting>
  <conditionalFormatting sqref="BJ33">
    <cfRule type="containsText" dxfId="266" priority="25" operator="containsText" text="2">
      <formula>NOT(ISERROR(SEARCH("2",BJ33)))</formula>
    </cfRule>
    <cfRule type="containsText" dxfId="265" priority="27" operator="containsText" text="1">
      <formula>NOT(ISERROR(SEARCH("1",BJ33)))</formula>
    </cfRule>
  </conditionalFormatting>
  <conditionalFormatting sqref="BK4:BK27">
    <cfRule type="cellIs" dxfId="264" priority="21" operator="lessThan">
      <formula>-1.2</formula>
    </cfRule>
    <cfRule type="cellIs" dxfId="263" priority="22" operator="greaterThan">
      <formula>1.2</formula>
    </cfRule>
  </conditionalFormatting>
  <conditionalFormatting sqref="BO33">
    <cfRule type="containsText" dxfId="262" priority="19" operator="containsText" text="1%">
      <formula>NOT(ISERROR(SEARCH("1%",BO33)))</formula>
    </cfRule>
    <cfRule type="cellIs" dxfId="261" priority="20" operator="between">
      <formula>1</formula>
      <formula>2</formula>
    </cfRule>
  </conditionalFormatting>
  <conditionalFormatting sqref="BO32:BP32 BR32">
    <cfRule type="cellIs" dxfId="260" priority="14" operator="greaterThan">
      <formula>0</formula>
    </cfRule>
  </conditionalFormatting>
  <conditionalFormatting sqref="BO33:BP33">
    <cfRule type="containsText" dxfId="259" priority="16" operator="containsText" text="2">
      <formula>NOT(ISERROR(SEARCH("2",BO33)))</formula>
    </cfRule>
    <cfRule type="containsText" dxfId="258" priority="18" operator="containsText" text="1">
      <formula>NOT(ISERROR(SEARCH("1",BO33)))</formula>
    </cfRule>
  </conditionalFormatting>
  <conditionalFormatting sqref="BQ4:BQ27">
    <cfRule type="cellIs" dxfId="257" priority="13" operator="greaterThan">
      <formula>1.2</formula>
    </cfRule>
  </conditionalFormatting>
  <conditionalFormatting sqref="BR33">
    <cfRule type="containsText" dxfId="256" priority="15" operator="containsText" text="2">
      <formula>NOT(ISERROR(SEARCH("2",BR33)))</formula>
    </cfRule>
    <cfRule type="containsText" dxfId="255" priority="17" operator="containsText" text="1">
      <formula>NOT(ISERROR(SEARCH("1",BR33)))</formula>
    </cfRule>
  </conditionalFormatting>
  <conditionalFormatting sqref="BS4:BS27">
    <cfRule type="cellIs" dxfId="254" priority="11" operator="lessThan">
      <formula>-1.2</formula>
    </cfRule>
    <cfRule type="cellIs" dxfId="253" priority="12" operator="greaterThan">
      <formula>1.2</formula>
    </cfRule>
  </conditionalFormatting>
  <conditionalFormatting sqref="BW33">
    <cfRule type="containsText" dxfId="252" priority="9" operator="containsText" text="1%">
      <formula>NOT(ISERROR(SEARCH("1%",BW33)))</formula>
    </cfRule>
    <cfRule type="cellIs" dxfId="251" priority="10" operator="between">
      <formula>1</formula>
      <formula>2</formula>
    </cfRule>
  </conditionalFormatting>
  <conditionalFormatting sqref="BW32:BX32 BZ32">
    <cfRule type="cellIs" dxfId="250" priority="4" operator="greaterThan">
      <formula>0</formula>
    </cfRule>
  </conditionalFormatting>
  <conditionalFormatting sqref="BW33:BX33">
    <cfRule type="containsText" dxfId="249" priority="6" operator="containsText" text="2">
      <formula>NOT(ISERROR(SEARCH("2",BW33)))</formula>
    </cfRule>
    <cfRule type="containsText" dxfId="248" priority="8" operator="containsText" text="1">
      <formula>NOT(ISERROR(SEARCH("1",BW33)))</formula>
    </cfRule>
  </conditionalFormatting>
  <conditionalFormatting sqref="BY4:BY27">
    <cfRule type="cellIs" dxfId="247" priority="3" operator="greaterThan">
      <formula>1.2</formula>
    </cfRule>
  </conditionalFormatting>
  <conditionalFormatting sqref="BZ33">
    <cfRule type="containsText" dxfId="246" priority="5" operator="containsText" text="2">
      <formula>NOT(ISERROR(SEARCH("2",BZ33)))</formula>
    </cfRule>
    <cfRule type="containsText" dxfId="245" priority="7" operator="containsText" text="1">
      <formula>NOT(ISERROR(SEARCH("1",BZ33)))</formula>
    </cfRule>
  </conditionalFormatting>
  <conditionalFormatting sqref="CA4:CA27">
    <cfRule type="cellIs" dxfId="244" priority="1" operator="lessThan">
      <formula>-1.2</formula>
    </cfRule>
    <cfRule type="cellIs" dxfId="243" priority="2" operator="greaterThan">
      <formula>1.2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B29F2-C357-DC4E-8950-26A188D123E4}">
  <dimension ref="A1:CA49"/>
  <sheetViews>
    <sheetView workbookViewId="0">
      <selection activeCell="BW30" sqref="BW30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63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72</v>
      </c>
      <c r="B2" s="148"/>
      <c r="C2" s="138" t="s">
        <v>73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C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C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C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C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C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C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C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C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C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3" si="0">C5-D5</f>
        <v>0</v>
      </c>
      <c r="F5" s="14"/>
      <c r="G5" s="5">
        <f t="shared" ref="G5:G33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2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2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2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2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2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2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2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2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2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65">
        <v>22</v>
      </c>
      <c r="B25" s="44">
        <v>1</v>
      </c>
      <c r="C25" s="9"/>
      <c r="D25" s="12"/>
      <c r="E25" s="5">
        <f t="shared" si="0"/>
        <v>0</v>
      </c>
      <c r="F25" s="14"/>
      <c r="G25" s="5">
        <f t="shared" si="1"/>
        <v>0</v>
      </c>
      <c r="I25" s="65">
        <v>22</v>
      </c>
      <c r="J25" s="44">
        <v>1</v>
      </c>
      <c r="K25" s="9"/>
      <c r="L25" s="12"/>
      <c r="M25" s="5">
        <f t="shared" si="2"/>
        <v>0</v>
      </c>
      <c r="N25" s="14"/>
      <c r="O25" s="5">
        <f t="shared" si="3"/>
        <v>0</v>
      </c>
      <c r="Q25" s="65">
        <v>22</v>
      </c>
      <c r="R25" s="44">
        <v>1</v>
      </c>
      <c r="S25" s="9"/>
      <c r="T25" s="12"/>
      <c r="U25" s="5">
        <f t="shared" si="4"/>
        <v>0</v>
      </c>
      <c r="V25" s="14"/>
      <c r="W25" s="5">
        <f t="shared" si="5"/>
        <v>0</v>
      </c>
      <c r="Y25" s="65">
        <v>22</v>
      </c>
      <c r="Z25" s="44">
        <v>1</v>
      </c>
      <c r="AA25" s="9"/>
      <c r="AB25" s="12"/>
      <c r="AC25" s="5">
        <f t="shared" si="6"/>
        <v>0</v>
      </c>
      <c r="AD25" s="14"/>
      <c r="AE25" s="5">
        <f t="shared" si="7"/>
        <v>0</v>
      </c>
      <c r="AG25" s="65">
        <v>22</v>
      </c>
      <c r="AH25" s="44">
        <v>1</v>
      </c>
      <c r="AI25" s="9"/>
      <c r="AJ25" s="12"/>
      <c r="AK25" s="5">
        <f t="shared" si="8"/>
        <v>0</v>
      </c>
      <c r="AL25" s="14"/>
      <c r="AM25" s="5">
        <f t="shared" si="9"/>
        <v>0</v>
      </c>
      <c r="AO25" s="65">
        <v>22</v>
      </c>
      <c r="AP25" s="44">
        <v>1</v>
      </c>
      <c r="AQ25" s="9"/>
      <c r="AR25" s="12"/>
      <c r="AS25" s="5">
        <f t="shared" si="10"/>
        <v>0</v>
      </c>
      <c r="AT25" s="14"/>
      <c r="AU25" s="5">
        <f t="shared" si="11"/>
        <v>0</v>
      </c>
      <c r="AW25" s="65">
        <v>22</v>
      </c>
      <c r="AX25" s="44">
        <v>1</v>
      </c>
      <c r="AY25" s="9"/>
      <c r="AZ25" s="12"/>
      <c r="BA25" s="5">
        <f t="shared" si="12"/>
        <v>0</v>
      </c>
      <c r="BB25" s="14"/>
      <c r="BC25" s="5">
        <f t="shared" si="13"/>
        <v>0</v>
      </c>
      <c r="BE25" s="65">
        <v>22</v>
      </c>
      <c r="BF25" s="44">
        <v>1</v>
      </c>
      <c r="BG25" s="9"/>
      <c r="BH25" s="12"/>
      <c r="BI25" s="5">
        <f t="shared" si="14"/>
        <v>0</v>
      </c>
      <c r="BJ25" s="14"/>
      <c r="BK25" s="5">
        <f t="shared" si="15"/>
        <v>0</v>
      </c>
      <c r="BM25" s="65">
        <v>22</v>
      </c>
      <c r="BN25" s="44">
        <v>1</v>
      </c>
      <c r="BO25" s="9"/>
      <c r="BP25" s="12"/>
      <c r="BQ25" s="5">
        <f t="shared" si="16"/>
        <v>0</v>
      </c>
      <c r="BR25" s="14"/>
      <c r="BS25" s="5">
        <f t="shared" si="17"/>
        <v>0</v>
      </c>
      <c r="BU25" s="65">
        <v>22</v>
      </c>
      <c r="BV25" s="44">
        <v>1</v>
      </c>
      <c r="BW25" s="9"/>
      <c r="BX25" s="12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3" si="20">K28-L28</f>
        <v>0</v>
      </c>
      <c r="N28" s="14"/>
      <c r="O28" s="5">
        <f t="shared" ref="O28:O33" si="21">K28-N28</f>
        <v>0</v>
      </c>
      <c r="Q28" s="2">
        <v>1</v>
      </c>
      <c r="R28" s="1">
        <v>1</v>
      </c>
      <c r="S28" s="9"/>
      <c r="T28" s="10"/>
      <c r="U28" s="5">
        <f t="shared" ref="U28:U33" si="22">S28-T28</f>
        <v>0</v>
      </c>
      <c r="V28" s="14"/>
      <c r="W28" s="5">
        <f t="shared" ref="W28:W33" si="23">S28-V28</f>
        <v>0</v>
      </c>
      <c r="Y28" s="2">
        <v>1</v>
      </c>
      <c r="Z28" s="1">
        <v>1</v>
      </c>
      <c r="AA28" s="9"/>
      <c r="AB28" s="10"/>
      <c r="AC28" s="5">
        <f t="shared" ref="AC28:AC33" si="24">AA28-AB28</f>
        <v>0</v>
      </c>
      <c r="AD28" s="14"/>
      <c r="AE28" s="5">
        <f t="shared" ref="AE28:AE33" si="25">AA28-AD28</f>
        <v>0</v>
      </c>
      <c r="AG28" s="2">
        <v>1</v>
      </c>
      <c r="AH28" s="1">
        <v>1</v>
      </c>
      <c r="AI28" s="9"/>
      <c r="AJ28" s="10"/>
      <c r="AK28" s="5">
        <f t="shared" ref="AK28:AK33" si="26">AI28-AJ28</f>
        <v>0</v>
      </c>
      <c r="AL28" s="14"/>
      <c r="AM28" s="5">
        <f t="shared" ref="AM28:AM33" si="27">AI28-AL28</f>
        <v>0</v>
      </c>
      <c r="AO28" s="2">
        <v>1</v>
      </c>
      <c r="AP28" s="1">
        <v>1</v>
      </c>
      <c r="AQ28" s="9"/>
      <c r="AR28" s="10"/>
      <c r="AS28" s="5">
        <f t="shared" ref="AS28:AS33" si="28">AQ28-AR28</f>
        <v>0</v>
      </c>
      <c r="AT28" s="14"/>
      <c r="AU28" s="5">
        <f t="shared" ref="AU28:AU33" si="29">AQ28-AT28</f>
        <v>0</v>
      </c>
      <c r="AW28" s="2">
        <v>1</v>
      </c>
      <c r="AX28" s="1">
        <v>1</v>
      </c>
      <c r="AY28" s="9"/>
      <c r="AZ28" s="10"/>
      <c r="BA28" s="5">
        <f t="shared" ref="BA28:BA33" si="30">AY28-AZ28</f>
        <v>0</v>
      </c>
      <c r="BB28" s="14"/>
      <c r="BC28" s="5">
        <f t="shared" ref="BC28:BC33" si="31">AY28-BB28</f>
        <v>0</v>
      </c>
      <c r="BE28" s="2">
        <v>1</v>
      </c>
      <c r="BF28" s="1">
        <v>1</v>
      </c>
      <c r="BG28" s="9"/>
      <c r="BH28" s="10"/>
      <c r="BI28" s="5">
        <f t="shared" ref="BI28:BI33" si="32">BG28-BH28</f>
        <v>0</v>
      </c>
      <c r="BJ28" s="14"/>
      <c r="BK28" s="5">
        <f t="shared" ref="BK28:BK33" si="33">BG28-BJ28</f>
        <v>0</v>
      </c>
      <c r="BM28" s="2">
        <v>1</v>
      </c>
      <c r="BN28" s="1">
        <v>1</v>
      </c>
      <c r="BO28" s="9"/>
      <c r="BP28" s="10"/>
      <c r="BQ28" s="5">
        <f t="shared" ref="BQ28:BQ33" si="34">BO28-BP28</f>
        <v>0</v>
      </c>
      <c r="BR28" s="14"/>
      <c r="BS28" s="5">
        <f t="shared" ref="BS28:BS33" si="35">BO28-BR28</f>
        <v>0</v>
      </c>
      <c r="BU28" s="2">
        <v>1</v>
      </c>
      <c r="BV28" s="1">
        <v>1</v>
      </c>
      <c r="BW28" s="9"/>
      <c r="BX28" s="10"/>
      <c r="BY28" s="5">
        <f t="shared" ref="BY28:BY33" si="36">BW28-BX28</f>
        <v>0</v>
      </c>
      <c r="BZ28" s="14"/>
      <c r="CA28" s="5">
        <f t="shared" ref="CA28:CA33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>BW29-BX29</f>
        <v>0</v>
      </c>
      <c r="BZ29" s="14"/>
      <c r="CA29" s="5">
        <f>BW29-BZ29</f>
        <v>0</v>
      </c>
    </row>
    <row r="30" spans="1:79" ht="19" x14ac:dyDescent="0.2">
      <c r="A30" s="2">
        <v>3</v>
      </c>
      <c r="B30" s="1">
        <v>2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2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2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2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2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2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2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2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2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2</v>
      </c>
      <c r="BW30" s="9"/>
      <c r="BX30" s="10"/>
      <c r="BY30" s="5">
        <f>BW30-BX30</f>
        <v>0</v>
      </c>
      <c r="BZ30" s="14"/>
      <c r="CA30" s="5">
        <f>BW30-BZ30</f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149" t="s">
        <v>33</v>
      </c>
      <c r="B33" s="152"/>
      <c r="C33" s="9">
        <f>(SUM(C28:C32)+C31+C32+C26+C30)-C34</f>
        <v>0</v>
      </c>
      <c r="D33" s="12">
        <f>(SUM(D28:D32)+D26+D31+D32+D30)-D34</f>
        <v>0</v>
      </c>
      <c r="E33" s="5">
        <f t="shared" si="0"/>
        <v>0</v>
      </c>
      <c r="F33" s="14">
        <f>(SUM(F28:F32)+F26+F31+F32+F30)-F34</f>
        <v>0</v>
      </c>
      <c r="G33" s="5">
        <f t="shared" si="1"/>
        <v>0</v>
      </c>
      <c r="I33" s="149" t="s">
        <v>33</v>
      </c>
      <c r="J33" s="152"/>
      <c r="K33" s="9">
        <f>(SUM(K28:K32)+K31+K32+K26+K30)-K34</f>
        <v>0</v>
      </c>
      <c r="L33" s="12">
        <f>(SUM(L28:L32)+L26+L31+L32+L30)-L34</f>
        <v>0</v>
      </c>
      <c r="M33" s="5">
        <f t="shared" si="20"/>
        <v>0</v>
      </c>
      <c r="N33" s="14">
        <f>(SUM(N28:N32)+N26+N31+N32+N30)-N34</f>
        <v>0</v>
      </c>
      <c r="O33" s="5">
        <f t="shared" si="21"/>
        <v>0</v>
      </c>
      <c r="Q33" s="149" t="s">
        <v>33</v>
      </c>
      <c r="R33" s="152"/>
      <c r="S33" s="9">
        <f>(SUM(S28:S32)+S31+S32+S26+S30)-S34</f>
        <v>0</v>
      </c>
      <c r="T33" s="12">
        <f>(SUM(T28:T32)+T26+T31+T32+T30)-T34</f>
        <v>0</v>
      </c>
      <c r="U33" s="5">
        <f t="shared" si="22"/>
        <v>0</v>
      </c>
      <c r="V33" s="14">
        <f>(SUM(V28:V32)+V26+V31+V32+V30)-V34</f>
        <v>0</v>
      </c>
      <c r="W33" s="5">
        <f t="shared" si="23"/>
        <v>0</v>
      </c>
      <c r="Y33" s="149" t="s">
        <v>33</v>
      </c>
      <c r="Z33" s="152"/>
      <c r="AA33" s="9">
        <f>(SUM(AA28:AA32)+AA31+AA32+AA26+AA30)-AA34</f>
        <v>0</v>
      </c>
      <c r="AB33" s="12">
        <f>(SUM(AB28:AB32)+AB26+AB31+AB32+AB30)-AB34</f>
        <v>0</v>
      </c>
      <c r="AC33" s="5">
        <f t="shared" si="24"/>
        <v>0</v>
      </c>
      <c r="AD33" s="14">
        <f>(SUM(AD28:AD32)+AD26+AD31+AD32+AD30)-AD34</f>
        <v>0</v>
      </c>
      <c r="AE33" s="5">
        <f t="shared" si="25"/>
        <v>0</v>
      </c>
      <c r="AG33" s="149" t="s">
        <v>33</v>
      </c>
      <c r="AH33" s="152"/>
      <c r="AI33" s="9">
        <f>(SUM(AI28:AI32)+AI31+AI32+AI26+AI30)-AI34</f>
        <v>0</v>
      </c>
      <c r="AJ33" s="12">
        <f>(SUM(AJ28:AJ32)+AJ26+AJ31+AJ32+AJ30)-AJ34</f>
        <v>0</v>
      </c>
      <c r="AK33" s="5">
        <f t="shared" si="26"/>
        <v>0</v>
      </c>
      <c r="AL33" s="14">
        <f>(SUM(AL28:AL32)+AL26+AL31+AL32+AL30)-AL34</f>
        <v>0</v>
      </c>
      <c r="AM33" s="5">
        <f t="shared" si="27"/>
        <v>0</v>
      </c>
      <c r="AO33" s="149" t="s">
        <v>33</v>
      </c>
      <c r="AP33" s="152"/>
      <c r="AQ33" s="9">
        <f>(SUM(AQ28:AQ32)+AQ31+AQ32+AQ26+AQ30)-AQ34</f>
        <v>0</v>
      </c>
      <c r="AR33" s="12">
        <f>(SUM(AR28:AR32)+AR26+AR31+AR32+AR30)-AR34</f>
        <v>0</v>
      </c>
      <c r="AS33" s="5">
        <f t="shared" si="28"/>
        <v>0</v>
      </c>
      <c r="AT33" s="14">
        <f>(SUM(AT28:AT32)+AT26+AT31+AT32+AT30)-AT34</f>
        <v>0</v>
      </c>
      <c r="AU33" s="5">
        <f t="shared" si="29"/>
        <v>0</v>
      </c>
      <c r="AW33" s="149" t="s">
        <v>33</v>
      </c>
      <c r="AX33" s="152"/>
      <c r="AY33" s="9">
        <f>(SUM(AY28:AY32)+AY31+AY32+AY26+AY30)-AY34</f>
        <v>0</v>
      </c>
      <c r="AZ33" s="12">
        <f>(SUM(AZ28:AZ32)+AZ26+AZ31+AZ32+AZ30)-AZ34</f>
        <v>0</v>
      </c>
      <c r="BA33" s="5">
        <f t="shared" si="30"/>
        <v>0</v>
      </c>
      <c r="BB33" s="14">
        <f>(SUM(BB28:BB32)+BB26+BB31+BB32+BB30)-BB34</f>
        <v>0</v>
      </c>
      <c r="BC33" s="5">
        <f t="shared" si="31"/>
        <v>0</v>
      </c>
      <c r="BE33" s="149" t="s">
        <v>33</v>
      </c>
      <c r="BF33" s="152"/>
      <c r="BG33" s="9">
        <f>(SUM(BG28:BG32)+BG31+BG32+BG26+BG30)-BG34</f>
        <v>0</v>
      </c>
      <c r="BH33" s="12">
        <f>(SUM(BH28:BH32)+BH26+BH31+BH32+BH30)-BH34</f>
        <v>0</v>
      </c>
      <c r="BI33" s="5">
        <f t="shared" si="32"/>
        <v>0</v>
      </c>
      <c r="BJ33" s="14">
        <f>(SUM(BJ28:BJ32)+BJ26+BJ31+BJ32+BJ30)-BJ34</f>
        <v>0</v>
      </c>
      <c r="BK33" s="5">
        <f t="shared" si="33"/>
        <v>0</v>
      </c>
      <c r="BM33" s="149" t="s">
        <v>33</v>
      </c>
      <c r="BN33" s="152"/>
      <c r="BO33" s="9">
        <f>(SUM(BO28:BO32)+BO31+BO32+BO26+BO30)-BO34</f>
        <v>0</v>
      </c>
      <c r="BP33" s="12">
        <f>(SUM(BP28:BP32)+BP26+BP31+BP32+BP30)-BP34</f>
        <v>0</v>
      </c>
      <c r="BQ33" s="5">
        <f t="shared" si="34"/>
        <v>0</v>
      </c>
      <c r="BR33" s="14">
        <f>(SUM(BR28:BR32)+BR26+BR31+BR32+BR30)-BR34</f>
        <v>0</v>
      </c>
      <c r="BS33" s="5">
        <f t="shared" si="35"/>
        <v>0</v>
      </c>
      <c r="BU33" s="149" t="s">
        <v>33</v>
      </c>
      <c r="BV33" s="152"/>
      <c r="BW33" s="9">
        <f>(SUM(BW28:BW32)+BW31+BW32+BW26+BW30)-BW34</f>
        <v>0</v>
      </c>
      <c r="BX33" s="12">
        <f>(SUM(BX28:BX32)+BX26+BX31+BX32+BX30)-BX34</f>
        <v>0</v>
      </c>
      <c r="BY33" s="5">
        <f t="shared" si="36"/>
        <v>0</v>
      </c>
      <c r="BZ33" s="14">
        <f>(SUM(BZ28:BZ32)+BZ26+BZ31+BZ32+BZ30)-BZ34</f>
        <v>0</v>
      </c>
      <c r="CA33" s="5">
        <f t="shared" si="37"/>
        <v>0</v>
      </c>
    </row>
    <row r="34" spans="1:79" ht="19" x14ac:dyDescent="0.2">
      <c r="A34" s="149" t="s">
        <v>9</v>
      </c>
      <c r="B34" s="152"/>
      <c r="C34" s="6">
        <v>0</v>
      </c>
      <c r="D34" s="153">
        <f>C34</f>
        <v>0</v>
      </c>
      <c r="E34" s="154"/>
      <c r="F34" s="153">
        <f>C34</f>
        <v>0</v>
      </c>
      <c r="G34" s="154"/>
      <c r="I34" s="149" t="s">
        <v>9</v>
      </c>
      <c r="J34" s="152"/>
      <c r="K34" s="6">
        <v>0</v>
      </c>
      <c r="L34" s="153">
        <f>K34</f>
        <v>0</v>
      </c>
      <c r="M34" s="154"/>
      <c r="N34" s="153">
        <f>K34</f>
        <v>0</v>
      </c>
      <c r="O34" s="154"/>
      <c r="Q34" s="149" t="s">
        <v>9</v>
      </c>
      <c r="R34" s="152"/>
      <c r="S34" s="6">
        <v>0</v>
      </c>
      <c r="T34" s="153">
        <f>S34</f>
        <v>0</v>
      </c>
      <c r="U34" s="154"/>
      <c r="V34" s="153">
        <f>S34</f>
        <v>0</v>
      </c>
      <c r="W34" s="154"/>
      <c r="Y34" s="149" t="s">
        <v>9</v>
      </c>
      <c r="Z34" s="152"/>
      <c r="AA34" s="6">
        <v>0</v>
      </c>
      <c r="AB34" s="153">
        <f>AA34</f>
        <v>0</v>
      </c>
      <c r="AC34" s="154"/>
      <c r="AD34" s="153">
        <f>AA34</f>
        <v>0</v>
      </c>
      <c r="AE34" s="154"/>
      <c r="AG34" s="149" t="s">
        <v>9</v>
      </c>
      <c r="AH34" s="152"/>
      <c r="AI34" s="6">
        <v>0</v>
      </c>
      <c r="AJ34" s="153">
        <f>AI34</f>
        <v>0</v>
      </c>
      <c r="AK34" s="154"/>
      <c r="AL34" s="153">
        <f>AI34</f>
        <v>0</v>
      </c>
      <c r="AM34" s="154"/>
      <c r="AO34" s="149" t="s">
        <v>9</v>
      </c>
      <c r="AP34" s="152"/>
      <c r="AQ34" s="6">
        <v>0</v>
      </c>
      <c r="AR34" s="153">
        <f>AQ34</f>
        <v>0</v>
      </c>
      <c r="AS34" s="154"/>
      <c r="AT34" s="153">
        <f>AQ34</f>
        <v>0</v>
      </c>
      <c r="AU34" s="154"/>
      <c r="AW34" s="149" t="s">
        <v>9</v>
      </c>
      <c r="AX34" s="152"/>
      <c r="AY34" s="6">
        <v>0</v>
      </c>
      <c r="AZ34" s="153">
        <f>AY34</f>
        <v>0</v>
      </c>
      <c r="BA34" s="154"/>
      <c r="BB34" s="153">
        <f>AY34</f>
        <v>0</v>
      </c>
      <c r="BC34" s="154"/>
      <c r="BE34" s="149" t="s">
        <v>9</v>
      </c>
      <c r="BF34" s="152"/>
      <c r="BG34" s="6">
        <v>0</v>
      </c>
      <c r="BH34" s="153">
        <f>BG34</f>
        <v>0</v>
      </c>
      <c r="BI34" s="154"/>
      <c r="BJ34" s="153">
        <f>BG34</f>
        <v>0</v>
      </c>
      <c r="BK34" s="154"/>
      <c r="BM34" s="149" t="s">
        <v>9</v>
      </c>
      <c r="BN34" s="152"/>
      <c r="BO34" s="6">
        <v>0</v>
      </c>
      <c r="BP34" s="153">
        <f>BO34</f>
        <v>0</v>
      </c>
      <c r="BQ34" s="154"/>
      <c r="BR34" s="153">
        <f>BO34</f>
        <v>0</v>
      </c>
      <c r="BS34" s="154"/>
      <c r="BU34" s="149" t="s">
        <v>9</v>
      </c>
      <c r="BV34" s="152"/>
      <c r="BW34" s="6">
        <v>0</v>
      </c>
      <c r="BX34" s="153">
        <f>BW34</f>
        <v>0</v>
      </c>
      <c r="BY34" s="154"/>
      <c r="BZ34" s="153">
        <f>BW34</f>
        <v>0</v>
      </c>
      <c r="CA34" s="154"/>
    </row>
    <row r="35" spans="1:79" ht="19" x14ac:dyDescent="0.2">
      <c r="A35" s="149" t="s">
        <v>10</v>
      </c>
      <c r="B35" s="152"/>
      <c r="C35" s="4">
        <v>0</v>
      </c>
      <c r="D35" s="155">
        <f>C35</f>
        <v>0</v>
      </c>
      <c r="E35" s="156"/>
      <c r="F35" s="155">
        <f>C35</f>
        <v>0</v>
      </c>
      <c r="G35" s="156"/>
      <c r="I35" s="149" t="s">
        <v>10</v>
      </c>
      <c r="J35" s="152"/>
      <c r="K35" s="4">
        <v>0</v>
      </c>
      <c r="L35" s="155">
        <f>K35</f>
        <v>0</v>
      </c>
      <c r="M35" s="156"/>
      <c r="N35" s="155">
        <f>K35</f>
        <v>0</v>
      </c>
      <c r="O35" s="156"/>
      <c r="Q35" s="149" t="s">
        <v>10</v>
      </c>
      <c r="R35" s="152"/>
      <c r="S35" s="4">
        <v>0</v>
      </c>
      <c r="T35" s="155">
        <f>S35</f>
        <v>0</v>
      </c>
      <c r="U35" s="156"/>
      <c r="V35" s="155">
        <f>S35</f>
        <v>0</v>
      </c>
      <c r="W35" s="156"/>
      <c r="Y35" s="149" t="s">
        <v>10</v>
      </c>
      <c r="Z35" s="152"/>
      <c r="AA35" s="4">
        <v>0</v>
      </c>
      <c r="AB35" s="155">
        <f>AA35</f>
        <v>0</v>
      </c>
      <c r="AC35" s="156"/>
      <c r="AD35" s="155">
        <f>AA35</f>
        <v>0</v>
      </c>
      <c r="AE35" s="156"/>
      <c r="AG35" s="149" t="s">
        <v>10</v>
      </c>
      <c r="AH35" s="152"/>
      <c r="AI35" s="4">
        <v>0</v>
      </c>
      <c r="AJ35" s="155">
        <f>AI35</f>
        <v>0</v>
      </c>
      <c r="AK35" s="156"/>
      <c r="AL35" s="155">
        <f>AI35</f>
        <v>0</v>
      </c>
      <c r="AM35" s="156"/>
      <c r="AO35" s="149" t="s">
        <v>10</v>
      </c>
      <c r="AP35" s="152"/>
      <c r="AQ35" s="4">
        <v>0</v>
      </c>
      <c r="AR35" s="155">
        <f>AQ35</f>
        <v>0</v>
      </c>
      <c r="AS35" s="156"/>
      <c r="AT35" s="155">
        <f>AQ35</f>
        <v>0</v>
      </c>
      <c r="AU35" s="156"/>
      <c r="AW35" s="149" t="s">
        <v>10</v>
      </c>
      <c r="AX35" s="152"/>
      <c r="AY35" s="4">
        <v>0</v>
      </c>
      <c r="AZ35" s="155">
        <f>AY35</f>
        <v>0</v>
      </c>
      <c r="BA35" s="156"/>
      <c r="BB35" s="155">
        <f>AY35</f>
        <v>0</v>
      </c>
      <c r="BC35" s="156"/>
      <c r="BE35" s="149" t="s">
        <v>10</v>
      </c>
      <c r="BF35" s="152"/>
      <c r="BG35" s="4">
        <v>0</v>
      </c>
      <c r="BH35" s="155">
        <f>BG35</f>
        <v>0</v>
      </c>
      <c r="BI35" s="156"/>
      <c r="BJ35" s="155">
        <f>BG35</f>
        <v>0</v>
      </c>
      <c r="BK35" s="156"/>
      <c r="BM35" s="149" t="s">
        <v>10</v>
      </c>
      <c r="BN35" s="152"/>
      <c r="BO35" s="4">
        <v>0</v>
      </c>
      <c r="BP35" s="155">
        <f>BO35</f>
        <v>0</v>
      </c>
      <c r="BQ35" s="156"/>
      <c r="BR35" s="155">
        <f>BO35</f>
        <v>0</v>
      </c>
      <c r="BS35" s="156"/>
      <c r="BU35" s="149" t="s">
        <v>10</v>
      </c>
      <c r="BV35" s="152"/>
      <c r="BW35" s="4">
        <v>0</v>
      </c>
      <c r="BX35" s="155">
        <f>BW35</f>
        <v>0</v>
      </c>
      <c r="BY35" s="156"/>
      <c r="BZ35" s="155">
        <f>BW35</f>
        <v>0</v>
      </c>
      <c r="CA35" s="156"/>
    </row>
    <row r="36" spans="1:79" s="8" customFormat="1" ht="23" thickBot="1" x14ac:dyDescent="0.35">
      <c r="A36" s="133" t="s">
        <v>11</v>
      </c>
      <c r="B36" s="135"/>
      <c r="C36" s="7">
        <f>(C33/300)-C35</f>
        <v>0</v>
      </c>
      <c r="D36" s="159">
        <f>(D33/300)-D35</f>
        <v>0</v>
      </c>
      <c r="E36" s="160"/>
      <c r="F36" s="157">
        <f>(F33/300)-F35</f>
        <v>0</v>
      </c>
      <c r="G36" s="158"/>
      <c r="I36" s="133" t="s">
        <v>11</v>
      </c>
      <c r="J36" s="135"/>
      <c r="K36" s="7">
        <f>(K33/300)-K35</f>
        <v>0</v>
      </c>
      <c r="L36" s="159">
        <f>(L33/300)-L35</f>
        <v>0</v>
      </c>
      <c r="M36" s="160"/>
      <c r="N36" s="157">
        <f>(N33/300)-N35</f>
        <v>0</v>
      </c>
      <c r="O36" s="158"/>
      <c r="Q36" s="133" t="s">
        <v>11</v>
      </c>
      <c r="R36" s="135"/>
      <c r="S36" s="7">
        <f>(S33/300)-S35</f>
        <v>0</v>
      </c>
      <c r="T36" s="159">
        <f>(T33/300)-T35</f>
        <v>0</v>
      </c>
      <c r="U36" s="160"/>
      <c r="V36" s="157">
        <f>(V33/300)-V35</f>
        <v>0</v>
      </c>
      <c r="W36" s="158"/>
      <c r="Y36" s="133" t="s">
        <v>11</v>
      </c>
      <c r="Z36" s="135"/>
      <c r="AA36" s="7">
        <f>(AA33/300)-AA35</f>
        <v>0</v>
      </c>
      <c r="AB36" s="159">
        <f>(AB33/300)-AB35</f>
        <v>0</v>
      </c>
      <c r="AC36" s="160"/>
      <c r="AD36" s="157">
        <f>(AD33/300)-AD35</f>
        <v>0</v>
      </c>
      <c r="AE36" s="158"/>
      <c r="AG36" s="133" t="s">
        <v>11</v>
      </c>
      <c r="AH36" s="135"/>
      <c r="AI36" s="7">
        <f>(AI33/300)-AI35</f>
        <v>0</v>
      </c>
      <c r="AJ36" s="159">
        <f>(AJ33/300)-AJ35</f>
        <v>0</v>
      </c>
      <c r="AK36" s="160"/>
      <c r="AL36" s="157">
        <f>(AL33/300)-AL35</f>
        <v>0</v>
      </c>
      <c r="AM36" s="158"/>
      <c r="AO36" s="133" t="s">
        <v>11</v>
      </c>
      <c r="AP36" s="135"/>
      <c r="AQ36" s="7">
        <f>(AQ33/300)-AQ35</f>
        <v>0</v>
      </c>
      <c r="AR36" s="159">
        <f>(AR33/300)-AR35</f>
        <v>0</v>
      </c>
      <c r="AS36" s="160"/>
      <c r="AT36" s="157">
        <f>(AT33/300)-AT35</f>
        <v>0</v>
      </c>
      <c r="AU36" s="158"/>
      <c r="AW36" s="133" t="s">
        <v>11</v>
      </c>
      <c r="AX36" s="135"/>
      <c r="AY36" s="7">
        <f>(AY33/300)-AY35</f>
        <v>0</v>
      </c>
      <c r="AZ36" s="159">
        <f>(AZ33/300)-AZ35</f>
        <v>0</v>
      </c>
      <c r="BA36" s="160"/>
      <c r="BB36" s="157">
        <f>(BB33/300)-BB35</f>
        <v>0</v>
      </c>
      <c r="BC36" s="158"/>
      <c r="BE36" s="133" t="s">
        <v>11</v>
      </c>
      <c r="BF36" s="135"/>
      <c r="BG36" s="7">
        <f>(BG33/300)-BG35</f>
        <v>0</v>
      </c>
      <c r="BH36" s="159">
        <f>(BH33/300)-BH35</f>
        <v>0</v>
      </c>
      <c r="BI36" s="160"/>
      <c r="BJ36" s="157">
        <f>(BJ33/300)-BJ35</f>
        <v>0</v>
      </c>
      <c r="BK36" s="158"/>
      <c r="BM36" s="133" t="s">
        <v>11</v>
      </c>
      <c r="BN36" s="135"/>
      <c r="BO36" s="7">
        <f>(BO33/300)-BO35</f>
        <v>0</v>
      </c>
      <c r="BP36" s="159">
        <f>(BP33/300)-BP35</f>
        <v>0</v>
      </c>
      <c r="BQ36" s="160"/>
      <c r="BR36" s="157">
        <f>(BR33/300)-BR35</f>
        <v>0</v>
      </c>
      <c r="BS36" s="158"/>
      <c r="BU36" s="133" t="s">
        <v>11</v>
      </c>
      <c r="BV36" s="135"/>
      <c r="BW36" s="7">
        <f>(BW33/300)-BW35</f>
        <v>0</v>
      </c>
      <c r="BX36" s="159">
        <f>(BX33/300)-BX35</f>
        <v>0</v>
      </c>
      <c r="BY36" s="160"/>
      <c r="BZ36" s="157">
        <f>(BZ33/300)-BZ35</f>
        <v>0</v>
      </c>
      <c r="CA36" s="158"/>
    </row>
    <row r="37" spans="1:79" ht="17" thickBot="1" x14ac:dyDescent="0.25"/>
    <row r="38" spans="1:79" s="20" customFormat="1" ht="19" x14ac:dyDescent="0.25">
      <c r="C38" s="91" t="str">
        <f>C2</f>
        <v>JUGE C</v>
      </c>
      <c r="D38" s="92"/>
      <c r="E38" s="93"/>
      <c r="F38" s="94" t="str">
        <f>D2</f>
        <v>JUGE 2</v>
      </c>
      <c r="G38" s="95"/>
      <c r="H38" s="96"/>
      <c r="I38" s="97" t="str">
        <f>F2</f>
        <v>JUGE 3</v>
      </c>
      <c r="J38" s="98"/>
      <c r="K38" s="99"/>
      <c r="L38" s="122" t="s">
        <v>52</v>
      </c>
      <c r="M38" s="123"/>
    </row>
    <row r="39" spans="1:79" s="16" customFormat="1" ht="20" x14ac:dyDescent="0.2">
      <c r="A39" s="162" t="s">
        <v>14</v>
      </c>
      <c r="B39" s="104"/>
      <c r="C39" s="18" t="s">
        <v>25</v>
      </c>
      <c r="D39" s="17" t="s">
        <v>5</v>
      </c>
      <c r="E39" s="19" t="s">
        <v>13</v>
      </c>
      <c r="F39" s="18" t="s">
        <v>25</v>
      </c>
      <c r="G39" s="17" t="s">
        <v>5</v>
      </c>
      <c r="H39" s="19" t="s">
        <v>13</v>
      </c>
      <c r="I39" s="18" t="s">
        <v>25</v>
      </c>
      <c r="J39" s="17" t="s">
        <v>5</v>
      </c>
      <c r="K39" s="19" t="s">
        <v>13</v>
      </c>
      <c r="L39" s="48" t="s">
        <v>5</v>
      </c>
      <c r="M39" s="45" t="s">
        <v>13</v>
      </c>
    </row>
    <row r="40" spans="1:79" ht="19" x14ac:dyDescent="0.25">
      <c r="A40" s="161" t="str">
        <f>A2</f>
        <v>POMME</v>
      </c>
      <c r="B40" s="88"/>
      <c r="C40" s="21">
        <f>C33</f>
        <v>0</v>
      </c>
      <c r="D40" s="23">
        <f>C36</f>
        <v>0</v>
      </c>
      <c r="E40" s="49">
        <f>RANK(D40,D$40:D$49)</f>
        <v>1</v>
      </c>
      <c r="F40" s="21">
        <f>D33</f>
        <v>0</v>
      </c>
      <c r="G40" s="23">
        <f>D36</f>
        <v>0</v>
      </c>
      <c r="H40" s="49">
        <f>RANK(G40,G$40:G$49)</f>
        <v>1</v>
      </c>
      <c r="I40" s="21">
        <f>F33</f>
        <v>0</v>
      </c>
      <c r="J40" s="23">
        <f>F36</f>
        <v>0</v>
      </c>
      <c r="K40" s="49">
        <f>RANK(J40,J$40:J$49)</f>
        <v>1</v>
      </c>
      <c r="L40" s="46">
        <f>(D40+G40)/2</f>
        <v>0</v>
      </c>
      <c r="M40" s="49">
        <f>RANK(L40,L$40:L$49)</f>
        <v>1</v>
      </c>
    </row>
    <row r="41" spans="1:79" ht="19" x14ac:dyDescent="0.25">
      <c r="A41" s="161" t="str">
        <f>I2</f>
        <v>CHEVAL N2</v>
      </c>
      <c r="B41" s="88"/>
      <c r="C41" s="21">
        <f>K33</f>
        <v>0</v>
      </c>
      <c r="D41" s="23">
        <f>K36</f>
        <v>0</v>
      </c>
      <c r="E41" s="49">
        <f t="shared" ref="E41:E49" si="38">RANK(D41,D$40:D$49)</f>
        <v>1</v>
      </c>
      <c r="F41" s="21">
        <f>L33</f>
        <v>0</v>
      </c>
      <c r="G41" s="23">
        <f>L36</f>
        <v>0</v>
      </c>
      <c r="H41" s="49">
        <f t="shared" ref="H41:H49" si="39">RANK(G41,G$40:G$49)</f>
        <v>1</v>
      </c>
      <c r="I41" s="21">
        <f>N33</f>
        <v>0</v>
      </c>
      <c r="J41" s="23">
        <f>N36</f>
        <v>0</v>
      </c>
      <c r="K41" s="49">
        <f t="shared" ref="K41:M49" si="40">RANK(J41,J$40:J$49)</f>
        <v>1</v>
      </c>
      <c r="L41" s="46">
        <f t="shared" ref="L41:L49" si="41">(D41+G41)/2</f>
        <v>0</v>
      </c>
      <c r="M41" s="49">
        <f t="shared" si="40"/>
        <v>1</v>
      </c>
    </row>
    <row r="42" spans="1:79" ht="19" x14ac:dyDescent="0.25">
      <c r="A42" s="161" t="str">
        <f>Q2</f>
        <v>CHEVAL N3</v>
      </c>
      <c r="B42" s="88"/>
      <c r="C42" s="21">
        <f>S33</f>
        <v>0</v>
      </c>
      <c r="D42" s="23">
        <f>S36</f>
        <v>0</v>
      </c>
      <c r="E42" s="49">
        <f t="shared" si="38"/>
        <v>1</v>
      </c>
      <c r="F42" s="21">
        <f>T33</f>
        <v>0</v>
      </c>
      <c r="G42" s="23">
        <f>T36</f>
        <v>0</v>
      </c>
      <c r="H42" s="49">
        <f t="shared" si="39"/>
        <v>1</v>
      </c>
      <c r="I42" s="21">
        <f>V33</f>
        <v>0</v>
      </c>
      <c r="J42" s="23">
        <f>V36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Y2</f>
        <v>CHEVAL N4</v>
      </c>
      <c r="B43" s="88"/>
      <c r="C43" s="21">
        <f>AA33</f>
        <v>0</v>
      </c>
      <c r="D43" s="23">
        <f>AA36</f>
        <v>0</v>
      </c>
      <c r="E43" s="49">
        <f t="shared" si="38"/>
        <v>1</v>
      </c>
      <c r="F43" s="21">
        <f>AB33</f>
        <v>0</v>
      </c>
      <c r="G43" s="23">
        <f>AB36</f>
        <v>0</v>
      </c>
      <c r="H43" s="49">
        <f t="shared" si="39"/>
        <v>1</v>
      </c>
      <c r="I43" s="21">
        <f>AD33</f>
        <v>0</v>
      </c>
      <c r="J43" s="23">
        <f>AD36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AG2</f>
        <v>CHEVAL N5</v>
      </c>
      <c r="B44" s="88"/>
      <c r="C44" s="21">
        <f>AI33</f>
        <v>0</v>
      </c>
      <c r="D44" s="23">
        <f>AI36</f>
        <v>0</v>
      </c>
      <c r="E44" s="49">
        <f t="shared" si="38"/>
        <v>1</v>
      </c>
      <c r="F44" s="21">
        <f>AJ33</f>
        <v>0</v>
      </c>
      <c r="G44" s="23">
        <f>AJ36</f>
        <v>0</v>
      </c>
      <c r="H44" s="49">
        <f t="shared" si="39"/>
        <v>1</v>
      </c>
      <c r="I44" s="21">
        <f>AL33</f>
        <v>0</v>
      </c>
      <c r="J44" s="23">
        <f>AL36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AO2</f>
        <v>CHEVAL N6</v>
      </c>
      <c r="B45" s="88"/>
      <c r="C45" s="21">
        <f>AQ33</f>
        <v>0</v>
      </c>
      <c r="D45" s="23">
        <f>AQ36</f>
        <v>0</v>
      </c>
      <c r="E45" s="49">
        <f t="shared" si="38"/>
        <v>1</v>
      </c>
      <c r="F45" s="21">
        <f>AR33</f>
        <v>0</v>
      </c>
      <c r="G45" s="23">
        <f>AR36</f>
        <v>0</v>
      </c>
      <c r="H45" s="49">
        <f t="shared" si="39"/>
        <v>1</v>
      </c>
      <c r="I45" s="21">
        <f>AT33</f>
        <v>0</v>
      </c>
      <c r="J45" s="23">
        <f>AT36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AW2</f>
        <v>CHEVAL N7</v>
      </c>
      <c r="B46" s="88"/>
      <c r="C46" s="21">
        <f>AY33</f>
        <v>0</v>
      </c>
      <c r="D46" s="23">
        <f>AY36</f>
        <v>0</v>
      </c>
      <c r="E46" s="49">
        <f t="shared" si="38"/>
        <v>1</v>
      </c>
      <c r="F46" s="21">
        <f>AZ33</f>
        <v>0</v>
      </c>
      <c r="G46" s="23">
        <f>AZ36</f>
        <v>0</v>
      </c>
      <c r="H46" s="49">
        <f t="shared" si="39"/>
        <v>1</v>
      </c>
      <c r="I46" s="21">
        <f>BB33</f>
        <v>0</v>
      </c>
      <c r="J46" s="23">
        <f>BB36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BE2</f>
        <v>CHEVAL N8</v>
      </c>
      <c r="B47" s="88"/>
      <c r="C47" s="21">
        <f>BG33</f>
        <v>0</v>
      </c>
      <c r="D47" s="23">
        <f>BG36</f>
        <v>0</v>
      </c>
      <c r="E47" s="49">
        <f t="shared" si="38"/>
        <v>1</v>
      </c>
      <c r="F47" s="21">
        <f>BH33</f>
        <v>0</v>
      </c>
      <c r="G47" s="23">
        <f>BH36</f>
        <v>0</v>
      </c>
      <c r="H47" s="49">
        <f t="shared" si="39"/>
        <v>1</v>
      </c>
      <c r="I47" s="21">
        <f>BJ33</f>
        <v>0</v>
      </c>
      <c r="J47" s="23">
        <f>BJ36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BM2</f>
        <v>CHEVAL N9</v>
      </c>
      <c r="B48" s="88"/>
      <c r="C48" s="21">
        <f>BO33</f>
        <v>0</v>
      </c>
      <c r="D48" s="23">
        <f>BO36</f>
        <v>0</v>
      </c>
      <c r="E48" s="49">
        <f t="shared" si="38"/>
        <v>1</v>
      </c>
      <c r="F48" s="21">
        <f>BP33</f>
        <v>0</v>
      </c>
      <c r="G48" s="23">
        <f>BP36</f>
        <v>0</v>
      </c>
      <c r="H48" s="49">
        <f t="shared" si="39"/>
        <v>1</v>
      </c>
      <c r="I48" s="21">
        <f>BR33</f>
        <v>0</v>
      </c>
      <c r="J48" s="23">
        <f>BR36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20" thickBot="1" x14ac:dyDescent="0.3">
      <c r="A49" s="161" t="str">
        <f>BU2</f>
        <v>CHEVAL N10</v>
      </c>
      <c r="B49" s="88"/>
      <c r="C49" s="22">
        <f>BW33</f>
        <v>0</v>
      </c>
      <c r="D49" s="24">
        <f>BW36</f>
        <v>0</v>
      </c>
      <c r="E49" s="50">
        <f t="shared" si="38"/>
        <v>1</v>
      </c>
      <c r="F49" s="22">
        <f>BX33</f>
        <v>0</v>
      </c>
      <c r="G49" s="24">
        <f>BX36</f>
        <v>0</v>
      </c>
      <c r="H49" s="50">
        <f t="shared" si="39"/>
        <v>1</v>
      </c>
      <c r="I49" s="22">
        <f>BZ33</f>
        <v>0</v>
      </c>
      <c r="J49" s="24">
        <f>BZ36</f>
        <v>0</v>
      </c>
      <c r="K49" s="50">
        <f t="shared" si="40"/>
        <v>1</v>
      </c>
      <c r="L49" s="47">
        <f t="shared" si="41"/>
        <v>0</v>
      </c>
      <c r="M49" s="50">
        <f t="shared" si="40"/>
        <v>1</v>
      </c>
    </row>
  </sheetData>
  <mergeCells count="176">
    <mergeCell ref="A45:B45"/>
    <mergeCell ref="A46:B46"/>
    <mergeCell ref="A47:B47"/>
    <mergeCell ref="A48:B48"/>
    <mergeCell ref="A49:B49"/>
    <mergeCell ref="L38:M38"/>
    <mergeCell ref="A39:B39"/>
    <mergeCell ref="A40:B40"/>
    <mergeCell ref="A41:B41"/>
    <mergeCell ref="A42:B42"/>
    <mergeCell ref="A43:B43"/>
    <mergeCell ref="A44:B44"/>
    <mergeCell ref="BP36:BQ36"/>
    <mergeCell ref="BR36:BS36"/>
    <mergeCell ref="BU36:BV36"/>
    <mergeCell ref="BX36:BY36"/>
    <mergeCell ref="BZ36:CA36"/>
    <mergeCell ref="C38:E38"/>
    <mergeCell ref="F38:H38"/>
    <mergeCell ref="I38:K38"/>
    <mergeCell ref="AZ36:BA36"/>
    <mergeCell ref="BB36:BC36"/>
    <mergeCell ref="BE36:BF36"/>
    <mergeCell ref="BH36:BI36"/>
    <mergeCell ref="BJ36:BK36"/>
    <mergeCell ref="BM36:BN36"/>
    <mergeCell ref="AJ36:AK36"/>
    <mergeCell ref="AL36:AM36"/>
    <mergeCell ref="AO36:AP36"/>
    <mergeCell ref="AR36:AS36"/>
    <mergeCell ref="AT36:AU36"/>
    <mergeCell ref="AW36:AX36"/>
    <mergeCell ref="T36:U36"/>
    <mergeCell ref="V36:W36"/>
    <mergeCell ref="Y36:Z36"/>
    <mergeCell ref="AB36:AC36"/>
    <mergeCell ref="AD36:AE36"/>
    <mergeCell ref="AG36:AH36"/>
    <mergeCell ref="BU35:BV35"/>
    <mergeCell ref="BX35:BY35"/>
    <mergeCell ref="BZ35:CA35"/>
    <mergeCell ref="A36:B36"/>
    <mergeCell ref="D36:E36"/>
    <mergeCell ref="F36:G36"/>
    <mergeCell ref="I36:J36"/>
    <mergeCell ref="L36:M36"/>
    <mergeCell ref="N36:O36"/>
    <mergeCell ref="Q36:R36"/>
    <mergeCell ref="BE35:BF35"/>
    <mergeCell ref="BH35:BI35"/>
    <mergeCell ref="BJ35:BK35"/>
    <mergeCell ref="BM35:BN35"/>
    <mergeCell ref="BP35:BQ35"/>
    <mergeCell ref="BR35:BS35"/>
    <mergeCell ref="AO35:AP35"/>
    <mergeCell ref="AR35:AS35"/>
    <mergeCell ref="AT35:AU35"/>
    <mergeCell ref="AW35:AX35"/>
    <mergeCell ref="AZ35:BA35"/>
    <mergeCell ref="BB35:BC35"/>
    <mergeCell ref="Y35:Z35"/>
    <mergeCell ref="AB35:AC35"/>
    <mergeCell ref="AD35:AE35"/>
    <mergeCell ref="AG35:AH35"/>
    <mergeCell ref="AJ35:AK35"/>
    <mergeCell ref="AL35:AM35"/>
    <mergeCell ref="BZ34:CA34"/>
    <mergeCell ref="A35:B35"/>
    <mergeCell ref="D35:E35"/>
    <mergeCell ref="F35:G35"/>
    <mergeCell ref="I35:J35"/>
    <mergeCell ref="L35:M35"/>
    <mergeCell ref="N35:O35"/>
    <mergeCell ref="Q35:R35"/>
    <mergeCell ref="T35:U35"/>
    <mergeCell ref="V35:W35"/>
    <mergeCell ref="BJ34:BK34"/>
    <mergeCell ref="BM34:BN34"/>
    <mergeCell ref="BP34:BQ34"/>
    <mergeCell ref="BR34:BS34"/>
    <mergeCell ref="BU34:BV34"/>
    <mergeCell ref="BX34:BY34"/>
    <mergeCell ref="AT34:AU34"/>
    <mergeCell ref="AW34:AX34"/>
    <mergeCell ref="AW33:AX33"/>
    <mergeCell ref="BE33:BF33"/>
    <mergeCell ref="AZ34:BA34"/>
    <mergeCell ref="BB34:BC34"/>
    <mergeCell ref="BE34:BF34"/>
    <mergeCell ref="BH34:BI34"/>
    <mergeCell ref="AD34:AE34"/>
    <mergeCell ref="AG34:AH34"/>
    <mergeCell ref="AJ34:AK34"/>
    <mergeCell ref="AL34:AM34"/>
    <mergeCell ref="AO34:AP34"/>
    <mergeCell ref="AR34:AS34"/>
    <mergeCell ref="BM33:BN33"/>
    <mergeCell ref="BU33:BV33"/>
    <mergeCell ref="A34:B34"/>
    <mergeCell ref="D34:E34"/>
    <mergeCell ref="F34:G34"/>
    <mergeCell ref="I34:J34"/>
    <mergeCell ref="L34:M34"/>
    <mergeCell ref="AO27:AU27"/>
    <mergeCell ref="AW27:BC27"/>
    <mergeCell ref="BE27:BK27"/>
    <mergeCell ref="BM27:BS27"/>
    <mergeCell ref="BU27:CA27"/>
    <mergeCell ref="A33:B33"/>
    <mergeCell ref="I33:J33"/>
    <mergeCell ref="Q33:R33"/>
    <mergeCell ref="Y33:Z33"/>
    <mergeCell ref="AG33:AH33"/>
    <mergeCell ref="N34:O34"/>
    <mergeCell ref="Q34:R34"/>
    <mergeCell ref="T34:U34"/>
    <mergeCell ref="V34:W34"/>
    <mergeCell ref="Y34:Z34"/>
    <mergeCell ref="AB34:AC34"/>
    <mergeCell ref="AO33:AP33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35">
    <cfRule type="containsText" dxfId="3874" priority="297" operator="containsText" text="1%">
      <formula>NOT(ISERROR(SEARCH("1%",C35)))</formula>
    </cfRule>
    <cfRule type="cellIs" dxfId="3873" priority="298" operator="between">
      <formula>1</formula>
      <formula>2</formula>
    </cfRule>
  </conditionalFormatting>
  <conditionalFormatting sqref="C34:D34 F34">
    <cfRule type="cellIs" dxfId="3872" priority="292" operator="greaterThan">
      <formula>0</formula>
    </cfRule>
  </conditionalFormatting>
  <conditionalFormatting sqref="C35:D35">
    <cfRule type="containsText" dxfId="3871" priority="294" operator="containsText" text="2">
      <formula>NOT(ISERROR(SEARCH("2",C35)))</formula>
    </cfRule>
    <cfRule type="containsText" dxfId="3870" priority="296" operator="containsText" text="1">
      <formula>NOT(ISERROR(SEARCH("1",C35)))</formula>
    </cfRule>
  </conditionalFormatting>
  <conditionalFormatting sqref="E4:E25">
    <cfRule type="cellIs" dxfId="3869" priority="290" operator="greaterThan">
      <formula>1.2</formula>
    </cfRule>
  </conditionalFormatting>
  <conditionalFormatting sqref="E4:E26 M4:M26 U4:U26 AC4:AC26 AK4:AK26 AS4:AS26 BA4:BA26 BI4:BI26 BQ4:BQ26 BY4:BY26">
    <cfRule type="cellIs" dxfId="3868" priority="289" operator="lessThan">
      <formula>-1.2</formula>
    </cfRule>
    <cfRule type="cellIs" dxfId="3867" priority="291" operator="greaterThan">
      <formula>1.5</formula>
    </cfRule>
  </conditionalFormatting>
  <conditionalFormatting sqref="E40:E49">
    <cfRule type="containsText" dxfId="3866" priority="91" operator="containsText" text="2">
      <formula>NOT(ISERROR(SEARCH("2",E40)))</formula>
    </cfRule>
    <cfRule type="containsText" dxfId="3865" priority="92" operator="containsText" text="3">
      <formula>NOT(ISERROR(SEARCH("3",E40)))</formula>
    </cfRule>
    <cfRule type="containsText" dxfId="3864" priority="93" operator="containsText" text="2">
      <formula>NOT(ISERROR(SEARCH("2",E40)))</formula>
    </cfRule>
    <cfRule type="containsText" dxfId="3863" priority="94" operator="containsText" text="1">
      <formula>NOT(ISERROR(SEARCH("1",E40)))</formula>
    </cfRule>
  </conditionalFormatting>
  <conditionalFormatting sqref="F35">
    <cfRule type="containsText" dxfId="3862" priority="293" operator="containsText" text="2">
      <formula>NOT(ISERROR(SEARCH("2",F35)))</formula>
    </cfRule>
    <cfRule type="containsText" dxfId="3861" priority="295" operator="containsText" text="1">
      <formula>NOT(ISERROR(SEARCH("1",F35)))</formula>
    </cfRule>
  </conditionalFormatting>
  <conditionalFormatting sqref="G4:G25">
    <cfRule type="cellIs" dxfId="3860" priority="287" operator="lessThan">
      <formula>-1.2</formula>
    </cfRule>
    <cfRule type="cellIs" dxfId="3859" priority="288" operator="greaterThan">
      <formula>1.2</formula>
    </cfRule>
  </conditionalFormatting>
  <conditionalFormatting sqref="H40:H49">
    <cfRule type="containsText" dxfId="3858" priority="95" operator="containsText" text="2">
      <formula>NOT(ISERROR(SEARCH("2",H40)))</formula>
    </cfRule>
    <cfRule type="containsText" dxfId="3857" priority="96" operator="containsText" text="3">
      <formula>NOT(ISERROR(SEARCH("3",H40)))</formula>
    </cfRule>
    <cfRule type="containsText" dxfId="3856" priority="97" operator="containsText" text="2">
      <formula>NOT(ISERROR(SEARCH("2",H40)))</formula>
    </cfRule>
    <cfRule type="containsText" dxfId="3855" priority="98" operator="containsText" text="1">
      <formula>NOT(ISERROR(SEARCH("1",H40)))</formula>
    </cfRule>
  </conditionalFormatting>
  <conditionalFormatting sqref="K40:K49">
    <cfRule type="containsText" dxfId="3852" priority="99" operator="containsText" text="2">
      <formula>NOT(ISERROR(SEARCH("2",K40)))</formula>
    </cfRule>
    <cfRule type="containsText" dxfId="3851" priority="100" operator="containsText" text="3">
      <formula>NOT(ISERROR(SEARCH("3",K40)))</formula>
    </cfRule>
    <cfRule type="containsText" dxfId="3850" priority="101" operator="containsText" text="2">
      <formula>NOT(ISERROR(SEARCH("2",K40)))</formula>
    </cfRule>
    <cfRule type="containsText" dxfId="3849" priority="102" operator="containsText" text="1">
      <formula>NOT(ISERROR(SEARCH("1",K40)))</formula>
    </cfRule>
  </conditionalFormatting>
  <conditionalFormatting sqref="M4:M24">
    <cfRule type="cellIs" dxfId="3845" priority="189" operator="greaterThan">
      <formula>1.2</formula>
    </cfRule>
  </conditionalFormatting>
  <conditionalFormatting sqref="M40:M49">
    <cfRule type="containsText" dxfId="3844" priority="103" operator="containsText" text="2">
      <formula>NOT(ISERROR(SEARCH("2",M40)))</formula>
    </cfRule>
    <cfRule type="containsText" dxfId="3843" priority="104" operator="containsText" text="3">
      <formula>NOT(ISERROR(SEARCH("3",M40)))</formula>
    </cfRule>
    <cfRule type="containsText" dxfId="3842" priority="105" operator="containsText" text="2">
      <formula>NOT(ISERROR(SEARCH("2",M40)))</formula>
    </cfRule>
    <cfRule type="containsText" dxfId="3841" priority="106" operator="containsText" text="1">
      <formula>NOT(ISERROR(SEARCH("1",M40)))</formula>
    </cfRule>
  </conditionalFormatting>
  <conditionalFormatting sqref="O4:O24">
    <cfRule type="cellIs" dxfId="3838" priority="187" operator="lessThan">
      <formula>-1.2</formula>
    </cfRule>
    <cfRule type="cellIs" dxfId="3837" priority="188" operator="greaterThan">
      <formula>1.2</formula>
    </cfRule>
  </conditionalFormatting>
  <conditionalFormatting sqref="U4:U24">
    <cfRule type="cellIs" dxfId="3831" priority="179" operator="greaterThan">
      <formula>1.2</formula>
    </cfRule>
  </conditionalFormatting>
  <conditionalFormatting sqref="W4:W24">
    <cfRule type="cellIs" dxfId="3828" priority="177" operator="lessThan">
      <formula>-1.2</formula>
    </cfRule>
    <cfRule type="cellIs" dxfId="3827" priority="178" operator="greaterThan">
      <formula>1.2</formula>
    </cfRule>
  </conditionalFormatting>
  <conditionalFormatting sqref="AC4:AC24">
    <cfRule type="cellIs" dxfId="3821" priority="169" operator="greaterThan">
      <formula>1.2</formula>
    </cfRule>
  </conditionalFormatting>
  <conditionalFormatting sqref="AE4:AE24">
    <cfRule type="cellIs" dxfId="3818" priority="167" operator="lessThan">
      <formula>-1.2</formula>
    </cfRule>
    <cfRule type="cellIs" dxfId="3817" priority="168" operator="greaterThan">
      <formula>1.2</formula>
    </cfRule>
  </conditionalFormatting>
  <conditionalFormatting sqref="AK4:AK24">
    <cfRule type="cellIs" dxfId="3811" priority="159" operator="greaterThan">
      <formula>1.2</formula>
    </cfRule>
  </conditionalFormatting>
  <conditionalFormatting sqref="AM4:AM24">
    <cfRule type="cellIs" dxfId="3808" priority="157" operator="lessThan">
      <formula>-1.2</formula>
    </cfRule>
    <cfRule type="cellIs" dxfId="3807" priority="158" operator="greaterThan">
      <formula>1.2</formula>
    </cfRule>
  </conditionalFormatting>
  <conditionalFormatting sqref="AS4:AS24">
    <cfRule type="cellIs" dxfId="3801" priority="149" operator="greaterThan">
      <formula>1.2</formula>
    </cfRule>
  </conditionalFormatting>
  <conditionalFormatting sqref="AU4:AU24">
    <cfRule type="cellIs" dxfId="3798" priority="147" operator="lessThan">
      <formula>-1.2</formula>
    </cfRule>
    <cfRule type="cellIs" dxfId="3797" priority="148" operator="greaterThan">
      <formula>1.2</formula>
    </cfRule>
  </conditionalFormatting>
  <conditionalFormatting sqref="BA4:BA24">
    <cfRule type="cellIs" dxfId="3791" priority="139" operator="greaterThan">
      <formula>1.2</formula>
    </cfRule>
  </conditionalFormatting>
  <conditionalFormatting sqref="BC4:BC24">
    <cfRule type="cellIs" dxfId="3788" priority="137" operator="lessThan">
      <formula>-1.2</formula>
    </cfRule>
    <cfRule type="cellIs" dxfId="3787" priority="138" operator="greaterThan">
      <formula>1.2</formula>
    </cfRule>
  </conditionalFormatting>
  <conditionalFormatting sqref="BI4:BI24">
    <cfRule type="cellIs" dxfId="3781" priority="129" operator="greaterThan">
      <formula>1.2</formula>
    </cfRule>
  </conditionalFormatting>
  <conditionalFormatting sqref="BK4:BK24">
    <cfRule type="cellIs" dxfId="3778" priority="127" operator="lessThan">
      <formula>-1.2</formula>
    </cfRule>
    <cfRule type="cellIs" dxfId="3777" priority="128" operator="greaterThan">
      <formula>1.2</formula>
    </cfRule>
  </conditionalFormatting>
  <conditionalFormatting sqref="BQ4:BQ24">
    <cfRule type="cellIs" dxfId="3771" priority="119" operator="greaterThan">
      <formula>1.2</formula>
    </cfRule>
  </conditionalFormatting>
  <conditionalFormatting sqref="BS4:BS24">
    <cfRule type="cellIs" dxfId="3768" priority="117" operator="lessThan">
      <formula>-1.2</formula>
    </cfRule>
    <cfRule type="cellIs" dxfId="3767" priority="118" operator="greaterThan">
      <formula>1.2</formula>
    </cfRule>
  </conditionalFormatting>
  <conditionalFormatting sqref="BY4:BY24">
    <cfRule type="cellIs" dxfId="3761" priority="111" operator="greaterThan">
      <formula>1.2</formula>
    </cfRule>
  </conditionalFormatting>
  <conditionalFormatting sqref="CA4:CA24">
    <cfRule type="cellIs" dxfId="3758" priority="107" operator="lessThan">
      <formula>-1.2</formula>
    </cfRule>
    <cfRule type="cellIs" dxfId="3757" priority="108" operator="greaterThan">
      <formula>1.2</formula>
    </cfRule>
  </conditionalFormatting>
  <conditionalFormatting sqref="K35">
    <cfRule type="containsText" dxfId="3756" priority="89" operator="containsText" text="1%">
      <formula>NOT(ISERROR(SEARCH("1%",K35)))</formula>
    </cfRule>
    <cfRule type="cellIs" dxfId="3755" priority="90" operator="between">
      <formula>1</formula>
      <formula>2</formula>
    </cfRule>
  </conditionalFormatting>
  <conditionalFormatting sqref="K34:L34 N34">
    <cfRule type="cellIs" dxfId="3754" priority="84" operator="greaterThan">
      <formula>0</formula>
    </cfRule>
  </conditionalFormatting>
  <conditionalFormatting sqref="K35:L35">
    <cfRule type="containsText" dxfId="3753" priority="86" operator="containsText" text="2">
      <formula>NOT(ISERROR(SEARCH("2",K35)))</formula>
    </cfRule>
    <cfRule type="containsText" dxfId="3752" priority="88" operator="containsText" text="1">
      <formula>NOT(ISERROR(SEARCH("1",K35)))</formula>
    </cfRule>
  </conditionalFormatting>
  <conditionalFormatting sqref="M25">
    <cfRule type="cellIs" dxfId="3751" priority="83" operator="greaterThan">
      <formula>1.2</formula>
    </cfRule>
  </conditionalFormatting>
  <conditionalFormatting sqref="N35">
    <cfRule type="containsText" dxfId="3750" priority="85" operator="containsText" text="2">
      <formula>NOT(ISERROR(SEARCH("2",N35)))</formula>
    </cfRule>
    <cfRule type="containsText" dxfId="3749" priority="87" operator="containsText" text="1">
      <formula>NOT(ISERROR(SEARCH("1",N35)))</formula>
    </cfRule>
  </conditionalFormatting>
  <conditionalFormatting sqref="O25">
    <cfRule type="cellIs" dxfId="3748" priority="81" operator="lessThan">
      <formula>-1.2</formula>
    </cfRule>
    <cfRule type="cellIs" dxfId="3747" priority="82" operator="greaterThan">
      <formula>1.2</formula>
    </cfRule>
  </conditionalFormatting>
  <conditionalFormatting sqref="S35">
    <cfRule type="containsText" dxfId="3746" priority="79" operator="containsText" text="1%">
      <formula>NOT(ISERROR(SEARCH("1%",S35)))</formula>
    </cfRule>
    <cfRule type="cellIs" dxfId="3745" priority="80" operator="between">
      <formula>1</formula>
      <formula>2</formula>
    </cfRule>
  </conditionalFormatting>
  <conditionalFormatting sqref="S34:T34 V34">
    <cfRule type="cellIs" dxfId="3744" priority="74" operator="greaterThan">
      <formula>0</formula>
    </cfRule>
  </conditionalFormatting>
  <conditionalFormatting sqref="S35:T35">
    <cfRule type="containsText" dxfId="3743" priority="76" operator="containsText" text="2">
      <formula>NOT(ISERROR(SEARCH("2",S35)))</formula>
    </cfRule>
    <cfRule type="containsText" dxfId="3742" priority="78" operator="containsText" text="1">
      <formula>NOT(ISERROR(SEARCH("1",S35)))</formula>
    </cfRule>
  </conditionalFormatting>
  <conditionalFormatting sqref="U25">
    <cfRule type="cellIs" dxfId="3741" priority="73" operator="greaterThan">
      <formula>1.2</formula>
    </cfRule>
  </conditionalFormatting>
  <conditionalFormatting sqref="V35">
    <cfRule type="containsText" dxfId="3740" priority="75" operator="containsText" text="2">
      <formula>NOT(ISERROR(SEARCH("2",V35)))</formula>
    </cfRule>
    <cfRule type="containsText" dxfId="3739" priority="77" operator="containsText" text="1">
      <formula>NOT(ISERROR(SEARCH("1",V35)))</formula>
    </cfRule>
  </conditionalFormatting>
  <conditionalFormatting sqref="W25">
    <cfRule type="cellIs" dxfId="3738" priority="71" operator="lessThan">
      <formula>-1.2</formula>
    </cfRule>
    <cfRule type="cellIs" dxfId="3737" priority="72" operator="greaterThan">
      <formula>1.2</formula>
    </cfRule>
  </conditionalFormatting>
  <conditionalFormatting sqref="AA35">
    <cfRule type="containsText" dxfId="3736" priority="69" operator="containsText" text="1%">
      <formula>NOT(ISERROR(SEARCH("1%",AA35)))</formula>
    </cfRule>
    <cfRule type="cellIs" dxfId="3735" priority="70" operator="between">
      <formula>1</formula>
      <formula>2</formula>
    </cfRule>
  </conditionalFormatting>
  <conditionalFormatting sqref="AA34:AB34 AD34">
    <cfRule type="cellIs" dxfId="3734" priority="64" operator="greaterThan">
      <formula>0</formula>
    </cfRule>
  </conditionalFormatting>
  <conditionalFormatting sqref="AA35:AB35">
    <cfRule type="containsText" dxfId="3733" priority="66" operator="containsText" text="2">
      <formula>NOT(ISERROR(SEARCH("2",AA35)))</formula>
    </cfRule>
    <cfRule type="containsText" dxfId="3732" priority="68" operator="containsText" text="1">
      <formula>NOT(ISERROR(SEARCH("1",AA35)))</formula>
    </cfRule>
  </conditionalFormatting>
  <conditionalFormatting sqref="AC25">
    <cfRule type="cellIs" dxfId="3731" priority="63" operator="greaterThan">
      <formula>1.2</formula>
    </cfRule>
  </conditionalFormatting>
  <conditionalFormatting sqref="AD35">
    <cfRule type="containsText" dxfId="3730" priority="65" operator="containsText" text="2">
      <formula>NOT(ISERROR(SEARCH("2",AD35)))</formula>
    </cfRule>
    <cfRule type="containsText" dxfId="3729" priority="67" operator="containsText" text="1">
      <formula>NOT(ISERROR(SEARCH("1",AD35)))</formula>
    </cfRule>
  </conditionalFormatting>
  <conditionalFormatting sqref="AE25">
    <cfRule type="cellIs" dxfId="3728" priority="61" operator="lessThan">
      <formula>-1.2</formula>
    </cfRule>
    <cfRule type="cellIs" dxfId="3727" priority="62" operator="greaterThan">
      <formula>1.2</formula>
    </cfRule>
  </conditionalFormatting>
  <conditionalFormatting sqref="AI35">
    <cfRule type="containsText" dxfId="3726" priority="59" operator="containsText" text="1%">
      <formula>NOT(ISERROR(SEARCH("1%",AI35)))</formula>
    </cfRule>
    <cfRule type="cellIs" dxfId="3725" priority="60" operator="between">
      <formula>1</formula>
      <formula>2</formula>
    </cfRule>
  </conditionalFormatting>
  <conditionalFormatting sqref="AI34:AJ34 AL34">
    <cfRule type="cellIs" dxfId="3724" priority="54" operator="greaterThan">
      <formula>0</formula>
    </cfRule>
  </conditionalFormatting>
  <conditionalFormatting sqref="AI35:AJ35">
    <cfRule type="containsText" dxfId="3723" priority="56" operator="containsText" text="2">
      <formula>NOT(ISERROR(SEARCH("2",AI35)))</formula>
    </cfRule>
    <cfRule type="containsText" dxfId="3722" priority="58" operator="containsText" text="1">
      <formula>NOT(ISERROR(SEARCH("1",AI35)))</formula>
    </cfRule>
  </conditionalFormatting>
  <conditionalFormatting sqref="AK25">
    <cfRule type="cellIs" dxfId="3721" priority="53" operator="greaterThan">
      <formula>1.2</formula>
    </cfRule>
  </conditionalFormatting>
  <conditionalFormatting sqref="AL35">
    <cfRule type="containsText" dxfId="3720" priority="55" operator="containsText" text="2">
      <formula>NOT(ISERROR(SEARCH("2",AL35)))</formula>
    </cfRule>
    <cfRule type="containsText" dxfId="3719" priority="57" operator="containsText" text="1">
      <formula>NOT(ISERROR(SEARCH("1",AL35)))</formula>
    </cfRule>
  </conditionalFormatting>
  <conditionalFormatting sqref="AM25">
    <cfRule type="cellIs" dxfId="3718" priority="51" operator="lessThan">
      <formula>-1.2</formula>
    </cfRule>
    <cfRule type="cellIs" dxfId="3717" priority="52" operator="greaterThan">
      <formula>1.2</formula>
    </cfRule>
  </conditionalFormatting>
  <conditionalFormatting sqref="AQ35">
    <cfRule type="containsText" dxfId="3716" priority="49" operator="containsText" text="1%">
      <formula>NOT(ISERROR(SEARCH("1%",AQ35)))</formula>
    </cfRule>
    <cfRule type="cellIs" dxfId="3715" priority="50" operator="between">
      <formula>1</formula>
      <formula>2</formula>
    </cfRule>
  </conditionalFormatting>
  <conditionalFormatting sqref="AQ34:AR34 AT34">
    <cfRule type="cellIs" dxfId="3714" priority="44" operator="greaterThan">
      <formula>0</formula>
    </cfRule>
  </conditionalFormatting>
  <conditionalFormatting sqref="AQ35:AR35">
    <cfRule type="containsText" dxfId="3713" priority="46" operator="containsText" text="2">
      <formula>NOT(ISERROR(SEARCH("2",AQ35)))</formula>
    </cfRule>
    <cfRule type="containsText" dxfId="3712" priority="48" operator="containsText" text="1">
      <formula>NOT(ISERROR(SEARCH("1",AQ35)))</formula>
    </cfRule>
  </conditionalFormatting>
  <conditionalFormatting sqref="AS25">
    <cfRule type="cellIs" dxfId="3711" priority="43" operator="greaterThan">
      <formula>1.2</formula>
    </cfRule>
  </conditionalFormatting>
  <conditionalFormatting sqref="AT35">
    <cfRule type="containsText" dxfId="3710" priority="45" operator="containsText" text="2">
      <formula>NOT(ISERROR(SEARCH("2",AT35)))</formula>
    </cfRule>
    <cfRule type="containsText" dxfId="3709" priority="47" operator="containsText" text="1">
      <formula>NOT(ISERROR(SEARCH("1",AT35)))</formula>
    </cfRule>
  </conditionalFormatting>
  <conditionalFormatting sqref="AU25">
    <cfRule type="cellIs" dxfId="3708" priority="41" operator="lessThan">
      <formula>-1.2</formula>
    </cfRule>
    <cfRule type="cellIs" dxfId="3707" priority="42" operator="greaterThan">
      <formula>1.2</formula>
    </cfRule>
  </conditionalFormatting>
  <conditionalFormatting sqref="AY35">
    <cfRule type="containsText" dxfId="3706" priority="39" operator="containsText" text="1%">
      <formula>NOT(ISERROR(SEARCH("1%",AY35)))</formula>
    </cfRule>
    <cfRule type="cellIs" dxfId="3705" priority="40" operator="between">
      <formula>1</formula>
      <formula>2</formula>
    </cfRule>
  </conditionalFormatting>
  <conditionalFormatting sqref="AY34:AZ34 BB34">
    <cfRule type="cellIs" dxfId="3704" priority="34" operator="greaterThan">
      <formula>0</formula>
    </cfRule>
  </conditionalFormatting>
  <conditionalFormatting sqref="AY35:AZ35">
    <cfRule type="containsText" dxfId="3703" priority="36" operator="containsText" text="2">
      <formula>NOT(ISERROR(SEARCH("2",AY35)))</formula>
    </cfRule>
    <cfRule type="containsText" dxfId="3702" priority="38" operator="containsText" text="1">
      <formula>NOT(ISERROR(SEARCH("1",AY35)))</formula>
    </cfRule>
  </conditionalFormatting>
  <conditionalFormatting sqref="BA25">
    <cfRule type="cellIs" dxfId="3701" priority="33" operator="greaterThan">
      <formula>1.2</formula>
    </cfRule>
  </conditionalFormatting>
  <conditionalFormatting sqref="BB35">
    <cfRule type="containsText" dxfId="3700" priority="35" operator="containsText" text="2">
      <formula>NOT(ISERROR(SEARCH("2",BB35)))</formula>
    </cfRule>
    <cfRule type="containsText" dxfId="3699" priority="37" operator="containsText" text="1">
      <formula>NOT(ISERROR(SEARCH("1",BB35)))</formula>
    </cfRule>
  </conditionalFormatting>
  <conditionalFormatting sqref="BC25">
    <cfRule type="cellIs" dxfId="3698" priority="31" operator="lessThan">
      <formula>-1.2</formula>
    </cfRule>
    <cfRule type="cellIs" dxfId="3697" priority="32" operator="greaterThan">
      <formula>1.2</formula>
    </cfRule>
  </conditionalFormatting>
  <conditionalFormatting sqref="BG35">
    <cfRule type="containsText" dxfId="3696" priority="29" operator="containsText" text="1%">
      <formula>NOT(ISERROR(SEARCH("1%",BG35)))</formula>
    </cfRule>
    <cfRule type="cellIs" dxfId="3695" priority="30" operator="between">
      <formula>1</formula>
      <formula>2</formula>
    </cfRule>
  </conditionalFormatting>
  <conditionalFormatting sqref="BG34:BH34 BJ34">
    <cfRule type="cellIs" dxfId="3694" priority="24" operator="greaterThan">
      <formula>0</formula>
    </cfRule>
  </conditionalFormatting>
  <conditionalFormatting sqref="BG35:BH35">
    <cfRule type="containsText" dxfId="3693" priority="26" operator="containsText" text="2">
      <formula>NOT(ISERROR(SEARCH("2",BG35)))</formula>
    </cfRule>
    <cfRule type="containsText" dxfId="3692" priority="28" operator="containsText" text="1">
      <formula>NOT(ISERROR(SEARCH("1",BG35)))</formula>
    </cfRule>
  </conditionalFormatting>
  <conditionalFormatting sqref="BI25">
    <cfRule type="cellIs" dxfId="3691" priority="23" operator="greaterThan">
      <formula>1.2</formula>
    </cfRule>
  </conditionalFormatting>
  <conditionalFormatting sqref="BJ35">
    <cfRule type="containsText" dxfId="3690" priority="25" operator="containsText" text="2">
      <formula>NOT(ISERROR(SEARCH("2",BJ35)))</formula>
    </cfRule>
    <cfRule type="containsText" dxfId="3689" priority="27" operator="containsText" text="1">
      <formula>NOT(ISERROR(SEARCH("1",BJ35)))</formula>
    </cfRule>
  </conditionalFormatting>
  <conditionalFormatting sqref="BK25">
    <cfRule type="cellIs" dxfId="3688" priority="21" operator="lessThan">
      <formula>-1.2</formula>
    </cfRule>
    <cfRule type="cellIs" dxfId="3687" priority="22" operator="greaterThan">
      <formula>1.2</formula>
    </cfRule>
  </conditionalFormatting>
  <conditionalFormatting sqref="BO35">
    <cfRule type="containsText" dxfId="3686" priority="19" operator="containsText" text="1%">
      <formula>NOT(ISERROR(SEARCH("1%",BO35)))</formula>
    </cfRule>
    <cfRule type="cellIs" dxfId="3685" priority="20" operator="between">
      <formula>1</formula>
      <formula>2</formula>
    </cfRule>
  </conditionalFormatting>
  <conditionalFormatting sqref="BO34:BP34 BR34">
    <cfRule type="cellIs" dxfId="3684" priority="14" operator="greaterThan">
      <formula>0</formula>
    </cfRule>
  </conditionalFormatting>
  <conditionalFormatting sqref="BO35:BP35">
    <cfRule type="containsText" dxfId="3683" priority="16" operator="containsText" text="2">
      <formula>NOT(ISERROR(SEARCH("2",BO35)))</formula>
    </cfRule>
    <cfRule type="containsText" dxfId="3682" priority="18" operator="containsText" text="1">
      <formula>NOT(ISERROR(SEARCH("1",BO35)))</formula>
    </cfRule>
  </conditionalFormatting>
  <conditionalFormatting sqref="BQ25">
    <cfRule type="cellIs" dxfId="3681" priority="13" operator="greaterThan">
      <formula>1.2</formula>
    </cfRule>
  </conditionalFormatting>
  <conditionalFormatting sqref="BR35">
    <cfRule type="containsText" dxfId="3680" priority="15" operator="containsText" text="2">
      <formula>NOT(ISERROR(SEARCH("2",BR35)))</formula>
    </cfRule>
    <cfRule type="containsText" dxfId="3679" priority="17" operator="containsText" text="1">
      <formula>NOT(ISERROR(SEARCH("1",BR35)))</formula>
    </cfRule>
  </conditionalFormatting>
  <conditionalFormatting sqref="BS25">
    <cfRule type="cellIs" dxfId="3678" priority="11" operator="lessThan">
      <formula>-1.2</formula>
    </cfRule>
    <cfRule type="cellIs" dxfId="3677" priority="12" operator="greaterThan">
      <formula>1.2</formula>
    </cfRule>
  </conditionalFormatting>
  <conditionalFormatting sqref="BW35">
    <cfRule type="containsText" dxfId="3676" priority="9" operator="containsText" text="1%">
      <formula>NOT(ISERROR(SEARCH("1%",BW35)))</formula>
    </cfRule>
    <cfRule type="cellIs" dxfId="3675" priority="10" operator="between">
      <formula>1</formula>
      <formula>2</formula>
    </cfRule>
  </conditionalFormatting>
  <conditionalFormatting sqref="BW34:BX34 BZ34">
    <cfRule type="cellIs" dxfId="3674" priority="4" operator="greaterThan">
      <formula>0</formula>
    </cfRule>
  </conditionalFormatting>
  <conditionalFormatting sqref="BW35:BX35">
    <cfRule type="containsText" dxfId="3673" priority="6" operator="containsText" text="2">
      <formula>NOT(ISERROR(SEARCH("2",BW35)))</formula>
    </cfRule>
    <cfRule type="containsText" dxfId="3672" priority="8" operator="containsText" text="1">
      <formula>NOT(ISERROR(SEARCH("1",BW35)))</formula>
    </cfRule>
  </conditionalFormatting>
  <conditionalFormatting sqref="BY25">
    <cfRule type="cellIs" dxfId="3671" priority="3" operator="greaterThan">
      <formula>1.2</formula>
    </cfRule>
  </conditionalFormatting>
  <conditionalFormatting sqref="BZ35">
    <cfRule type="containsText" dxfId="3670" priority="5" operator="containsText" text="2">
      <formula>NOT(ISERROR(SEARCH("2",BZ35)))</formula>
    </cfRule>
    <cfRule type="containsText" dxfId="3669" priority="7" operator="containsText" text="1">
      <formula>NOT(ISERROR(SEARCH("1",BZ35)))</formula>
    </cfRule>
  </conditionalFormatting>
  <conditionalFormatting sqref="CA25">
    <cfRule type="cellIs" dxfId="3668" priority="1" operator="lessThan">
      <formula>-1.2</formula>
    </cfRule>
    <cfRule type="cellIs" dxfId="3667" priority="2" operator="greaterThan">
      <formula>1.2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0B086-B169-3141-99E4-29BC6FC6F791}">
  <dimension ref="A1:CA37"/>
  <sheetViews>
    <sheetView workbookViewId="0">
      <selection activeCell="E28" sqref="E28:E37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68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0" si="0">C5-D5</f>
        <v>0</v>
      </c>
      <c r="F5" s="14"/>
      <c r="G5" s="5">
        <f t="shared" ref="G5:G20" si="1">C5-F5</f>
        <v>0</v>
      </c>
      <c r="I5" s="2">
        <v>2</v>
      </c>
      <c r="J5" s="1">
        <v>1</v>
      </c>
      <c r="K5" s="9"/>
      <c r="L5" s="11"/>
      <c r="M5" s="5">
        <f t="shared" ref="M5:M13" si="2">K5-L5</f>
        <v>0</v>
      </c>
      <c r="N5" s="14"/>
      <c r="O5" s="5">
        <f t="shared" ref="O5:O13" si="3">K5-N5</f>
        <v>0</v>
      </c>
      <c r="Q5" s="2">
        <v>2</v>
      </c>
      <c r="R5" s="1">
        <v>1</v>
      </c>
      <c r="S5" s="9"/>
      <c r="T5" s="11"/>
      <c r="U5" s="5">
        <f t="shared" ref="U5:U13" si="4">S5-T5</f>
        <v>0</v>
      </c>
      <c r="V5" s="14"/>
      <c r="W5" s="5">
        <f t="shared" ref="W5:W13" si="5">S5-V5</f>
        <v>0</v>
      </c>
      <c r="Y5" s="2">
        <v>2</v>
      </c>
      <c r="Z5" s="1">
        <v>1</v>
      </c>
      <c r="AA5" s="9"/>
      <c r="AB5" s="11"/>
      <c r="AC5" s="5">
        <f t="shared" ref="AC5:AC13" si="6">AA5-AB5</f>
        <v>0</v>
      </c>
      <c r="AD5" s="14"/>
      <c r="AE5" s="5">
        <f t="shared" ref="AE5:AE13" si="7">AA5-AD5</f>
        <v>0</v>
      </c>
      <c r="AG5" s="2">
        <v>2</v>
      </c>
      <c r="AH5" s="1">
        <v>1</v>
      </c>
      <c r="AI5" s="9"/>
      <c r="AJ5" s="11"/>
      <c r="AK5" s="5">
        <f t="shared" ref="AK5:AK13" si="8">AI5-AJ5</f>
        <v>0</v>
      </c>
      <c r="AL5" s="14"/>
      <c r="AM5" s="5">
        <f t="shared" ref="AM5:AM13" si="9">AI5-AL5</f>
        <v>0</v>
      </c>
      <c r="AO5" s="2">
        <v>2</v>
      </c>
      <c r="AP5" s="1">
        <v>1</v>
      </c>
      <c r="AQ5" s="9"/>
      <c r="AR5" s="11"/>
      <c r="AS5" s="5">
        <f t="shared" ref="AS5:AS13" si="10">AQ5-AR5</f>
        <v>0</v>
      </c>
      <c r="AT5" s="14"/>
      <c r="AU5" s="5">
        <f t="shared" ref="AU5:AU13" si="11">AQ5-AT5</f>
        <v>0</v>
      </c>
      <c r="AW5" s="2">
        <v>2</v>
      </c>
      <c r="AX5" s="1">
        <v>1</v>
      </c>
      <c r="AY5" s="9"/>
      <c r="AZ5" s="11"/>
      <c r="BA5" s="5">
        <f t="shared" ref="BA5:BA13" si="12">AY5-AZ5</f>
        <v>0</v>
      </c>
      <c r="BB5" s="14"/>
      <c r="BC5" s="5">
        <f t="shared" ref="BC5:BC13" si="13">AY5-BB5</f>
        <v>0</v>
      </c>
      <c r="BE5" s="2">
        <v>2</v>
      </c>
      <c r="BF5" s="1">
        <v>1</v>
      </c>
      <c r="BG5" s="9"/>
      <c r="BH5" s="11"/>
      <c r="BI5" s="5">
        <f t="shared" ref="BI5:BI13" si="14">BG5-BH5</f>
        <v>0</v>
      </c>
      <c r="BJ5" s="14"/>
      <c r="BK5" s="5">
        <f t="shared" ref="BK5:BK13" si="15">BG5-BJ5</f>
        <v>0</v>
      </c>
      <c r="BM5" s="2">
        <v>2</v>
      </c>
      <c r="BN5" s="1">
        <v>1</v>
      </c>
      <c r="BO5" s="9"/>
      <c r="BP5" s="11"/>
      <c r="BQ5" s="5">
        <f t="shared" ref="BQ5:BQ13" si="16">BO5-BP5</f>
        <v>0</v>
      </c>
      <c r="BR5" s="14"/>
      <c r="BS5" s="5">
        <f t="shared" ref="BS5:BS13" si="17">BO5-BR5</f>
        <v>0</v>
      </c>
      <c r="BU5" s="2">
        <v>2</v>
      </c>
      <c r="BV5" s="1">
        <v>1</v>
      </c>
      <c r="BW5" s="9"/>
      <c r="BX5" s="11"/>
      <c r="BY5" s="5">
        <f t="shared" ref="BY5:BY13" si="18">BW5-BX5</f>
        <v>0</v>
      </c>
      <c r="BZ5" s="14"/>
      <c r="CA5" s="5">
        <f t="shared" ref="CA5:CA1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149" t="s">
        <v>57</v>
      </c>
      <c r="B14" s="152"/>
      <c r="C14" s="9">
        <f>SUM(C4:C13)</f>
        <v>0</v>
      </c>
      <c r="D14" s="12">
        <f>SUM(D4:D13)</f>
        <v>0</v>
      </c>
      <c r="E14" s="5"/>
      <c r="F14" s="14">
        <f>SUM(F4:F13)</f>
        <v>0</v>
      </c>
      <c r="G14" s="5"/>
      <c r="I14" s="149" t="s">
        <v>57</v>
      </c>
      <c r="J14" s="152"/>
      <c r="K14" s="9">
        <f>SUM(K4:K13)</f>
        <v>0</v>
      </c>
      <c r="L14" s="12">
        <f>SUM(L4:L13)</f>
        <v>0</v>
      </c>
      <c r="M14" s="5"/>
      <c r="N14" s="14">
        <f>SUM(N4:N13)</f>
        <v>0</v>
      </c>
      <c r="O14" s="5"/>
      <c r="Q14" s="149" t="s">
        <v>57</v>
      </c>
      <c r="R14" s="152"/>
      <c r="S14" s="9">
        <f>SUM(S4:S13)</f>
        <v>0</v>
      </c>
      <c r="T14" s="12">
        <f>SUM(T4:T13)</f>
        <v>0</v>
      </c>
      <c r="U14" s="5"/>
      <c r="V14" s="14">
        <f>SUM(V4:V13)</f>
        <v>0</v>
      </c>
      <c r="W14" s="5"/>
      <c r="Y14" s="149" t="s">
        <v>57</v>
      </c>
      <c r="Z14" s="152"/>
      <c r="AA14" s="9">
        <f>SUM(AA4:AA13)</f>
        <v>0</v>
      </c>
      <c r="AB14" s="12">
        <f>SUM(AB4:AB13)</f>
        <v>0</v>
      </c>
      <c r="AC14" s="5"/>
      <c r="AD14" s="14">
        <f>SUM(AD4:AD13)</f>
        <v>0</v>
      </c>
      <c r="AE14" s="5"/>
      <c r="AG14" s="149" t="s">
        <v>57</v>
      </c>
      <c r="AH14" s="152"/>
      <c r="AI14" s="9">
        <f>SUM(AI4:AI13)</f>
        <v>0</v>
      </c>
      <c r="AJ14" s="12">
        <f>SUM(AJ4:AJ13)</f>
        <v>0</v>
      </c>
      <c r="AK14" s="5"/>
      <c r="AL14" s="14">
        <f>SUM(AL4:AL13)</f>
        <v>0</v>
      </c>
      <c r="AM14" s="5"/>
      <c r="AO14" s="149" t="s">
        <v>57</v>
      </c>
      <c r="AP14" s="152"/>
      <c r="AQ14" s="9">
        <f>SUM(AQ4:AQ13)</f>
        <v>0</v>
      </c>
      <c r="AR14" s="12">
        <f>SUM(AR4:AR13)</f>
        <v>0</v>
      </c>
      <c r="AS14" s="5"/>
      <c r="AT14" s="14">
        <f>SUM(AT4:AT13)</f>
        <v>0</v>
      </c>
      <c r="AU14" s="5"/>
      <c r="AW14" s="149" t="s">
        <v>57</v>
      </c>
      <c r="AX14" s="152"/>
      <c r="AY14" s="9">
        <f>SUM(AY4:AY13)</f>
        <v>0</v>
      </c>
      <c r="AZ14" s="12">
        <f>SUM(AZ4:AZ13)</f>
        <v>0</v>
      </c>
      <c r="BA14" s="5"/>
      <c r="BB14" s="14">
        <f>SUM(BB4:BB13)</f>
        <v>0</v>
      </c>
      <c r="BC14" s="5"/>
      <c r="BE14" s="149" t="s">
        <v>57</v>
      </c>
      <c r="BF14" s="152"/>
      <c r="BG14" s="9">
        <f>SUM(BG4:BG13)</f>
        <v>0</v>
      </c>
      <c r="BH14" s="12">
        <f>SUM(BH4:BH13)</f>
        <v>0</v>
      </c>
      <c r="BI14" s="5"/>
      <c r="BJ14" s="14">
        <f>SUM(BJ4:BJ13)</f>
        <v>0</v>
      </c>
      <c r="BK14" s="5"/>
      <c r="BM14" s="149" t="s">
        <v>57</v>
      </c>
      <c r="BN14" s="152"/>
      <c r="BO14" s="9">
        <f>SUM(BO4:BO13)</f>
        <v>0</v>
      </c>
      <c r="BP14" s="12">
        <f>SUM(BP4:BP13)</f>
        <v>0</v>
      </c>
      <c r="BQ14" s="5"/>
      <c r="BR14" s="14">
        <f>SUM(BR4:BR13)</f>
        <v>0</v>
      </c>
      <c r="BS14" s="5"/>
      <c r="BU14" s="149" t="s">
        <v>57</v>
      </c>
      <c r="BV14" s="152"/>
      <c r="BW14" s="9">
        <f>SUM(BW4:BW13)</f>
        <v>0</v>
      </c>
      <c r="BX14" s="12">
        <f>SUM(BX4:BX13)</f>
        <v>0</v>
      </c>
      <c r="BY14" s="5"/>
      <c r="BZ14" s="14">
        <f>SUM(BZ4:BZ13)</f>
        <v>0</v>
      </c>
      <c r="CA14" s="5"/>
    </row>
    <row r="15" spans="1:79" ht="19" x14ac:dyDescent="0.2">
      <c r="A15" s="149" t="s">
        <v>12</v>
      </c>
      <c r="B15" s="150"/>
      <c r="C15" s="150"/>
      <c r="D15" s="150"/>
      <c r="E15" s="150"/>
      <c r="F15" s="150"/>
      <c r="G15" s="151"/>
      <c r="I15" s="149" t="s">
        <v>12</v>
      </c>
      <c r="J15" s="150"/>
      <c r="K15" s="150"/>
      <c r="L15" s="150"/>
      <c r="M15" s="150"/>
      <c r="N15" s="150"/>
      <c r="O15" s="151"/>
      <c r="Q15" s="149" t="s">
        <v>12</v>
      </c>
      <c r="R15" s="150"/>
      <c r="S15" s="150"/>
      <c r="T15" s="150"/>
      <c r="U15" s="150"/>
      <c r="V15" s="150"/>
      <c r="W15" s="151"/>
      <c r="Y15" s="149" t="s">
        <v>12</v>
      </c>
      <c r="Z15" s="150"/>
      <c r="AA15" s="150"/>
      <c r="AB15" s="150"/>
      <c r="AC15" s="150"/>
      <c r="AD15" s="150"/>
      <c r="AE15" s="151"/>
      <c r="AG15" s="149" t="s">
        <v>12</v>
      </c>
      <c r="AH15" s="150"/>
      <c r="AI15" s="150"/>
      <c r="AJ15" s="150"/>
      <c r="AK15" s="150"/>
      <c r="AL15" s="150"/>
      <c r="AM15" s="151"/>
      <c r="AO15" s="149" t="s">
        <v>12</v>
      </c>
      <c r="AP15" s="150"/>
      <c r="AQ15" s="150"/>
      <c r="AR15" s="150"/>
      <c r="AS15" s="150"/>
      <c r="AT15" s="150"/>
      <c r="AU15" s="151"/>
      <c r="AW15" s="149" t="s">
        <v>12</v>
      </c>
      <c r="AX15" s="150"/>
      <c r="AY15" s="150"/>
      <c r="AZ15" s="150"/>
      <c r="BA15" s="150"/>
      <c r="BB15" s="150"/>
      <c r="BC15" s="151"/>
      <c r="BE15" s="149" t="s">
        <v>12</v>
      </c>
      <c r="BF15" s="150"/>
      <c r="BG15" s="150"/>
      <c r="BH15" s="150"/>
      <c r="BI15" s="150"/>
      <c r="BJ15" s="150"/>
      <c r="BK15" s="151"/>
      <c r="BM15" s="149" t="s">
        <v>12</v>
      </c>
      <c r="BN15" s="150"/>
      <c r="BO15" s="150"/>
      <c r="BP15" s="150"/>
      <c r="BQ15" s="150"/>
      <c r="BR15" s="150"/>
      <c r="BS15" s="151"/>
      <c r="BU15" s="149" t="s">
        <v>12</v>
      </c>
      <c r="BV15" s="150"/>
      <c r="BW15" s="150"/>
      <c r="BX15" s="150"/>
      <c r="BY15" s="150"/>
      <c r="BZ15" s="150"/>
      <c r="CA15" s="151"/>
    </row>
    <row r="16" spans="1:79" ht="19" x14ac:dyDescent="0.2">
      <c r="A16" s="2">
        <v>1</v>
      </c>
      <c r="B16" s="1">
        <v>2</v>
      </c>
      <c r="C16" s="9"/>
      <c r="D16" s="10"/>
      <c r="E16" s="5">
        <f t="shared" si="0"/>
        <v>0</v>
      </c>
      <c r="F16" s="14"/>
      <c r="G16" s="5">
        <f t="shared" si="1"/>
        <v>0</v>
      </c>
      <c r="I16" s="2">
        <v>1</v>
      </c>
      <c r="J16" s="1">
        <v>2</v>
      </c>
      <c r="K16" s="9"/>
      <c r="L16" s="10"/>
      <c r="M16" s="5">
        <f t="shared" ref="M16:M20" si="20">K16-L16</f>
        <v>0</v>
      </c>
      <c r="N16" s="14"/>
      <c r="O16" s="5">
        <f t="shared" ref="O16:O20" si="21">K16-N16</f>
        <v>0</v>
      </c>
      <c r="Q16" s="2">
        <v>1</v>
      </c>
      <c r="R16" s="1">
        <v>2</v>
      </c>
      <c r="S16" s="9"/>
      <c r="T16" s="10"/>
      <c r="U16" s="5">
        <f t="shared" ref="U16:U20" si="22">S16-T16</f>
        <v>0</v>
      </c>
      <c r="V16" s="14"/>
      <c r="W16" s="5">
        <f t="shared" ref="W16:W20" si="23">S16-V16</f>
        <v>0</v>
      </c>
      <c r="Y16" s="2">
        <v>1</v>
      </c>
      <c r="Z16" s="1">
        <v>2</v>
      </c>
      <c r="AA16" s="9"/>
      <c r="AB16" s="10"/>
      <c r="AC16" s="5">
        <f t="shared" ref="AC16:AC20" si="24">AA16-AB16</f>
        <v>0</v>
      </c>
      <c r="AD16" s="14"/>
      <c r="AE16" s="5">
        <f t="shared" ref="AE16:AE20" si="25">AA16-AD16</f>
        <v>0</v>
      </c>
      <c r="AG16" s="2">
        <v>1</v>
      </c>
      <c r="AH16" s="1">
        <v>2</v>
      </c>
      <c r="AI16" s="9"/>
      <c r="AJ16" s="10"/>
      <c r="AK16" s="5">
        <f t="shared" ref="AK16:AK20" si="26">AI16-AJ16</f>
        <v>0</v>
      </c>
      <c r="AL16" s="14"/>
      <c r="AM16" s="5">
        <f t="shared" ref="AM16:AM20" si="27">AI16-AL16</f>
        <v>0</v>
      </c>
      <c r="AO16" s="2">
        <v>1</v>
      </c>
      <c r="AP16" s="1">
        <v>2</v>
      </c>
      <c r="AQ16" s="9"/>
      <c r="AR16" s="10"/>
      <c r="AS16" s="5">
        <f t="shared" ref="AS16:AS20" si="28">AQ16-AR16</f>
        <v>0</v>
      </c>
      <c r="AT16" s="14"/>
      <c r="AU16" s="5">
        <f t="shared" ref="AU16:AU20" si="29">AQ16-AT16</f>
        <v>0</v>
      </c>
      <c r="AW16" s="2">
        <v>1</v>
      </c>
      <c r="AX16" s="1">
        <v>2</v>
      </c>
      <c r="AY16" s="9"/>
      <c r="AZ16" s="10"/>
      <c r="BA16" s="5">
        <f t="shared" ref="BA16:BA20" si="30">AY16-AZ16</f>
        <v>0</v>
      </c>
      <c r="BB16" s="14"/>
      <c r="BC16" s="5">
        <f t="shared" ref="BC16:BC20" si="31">AY16-BB16</f>
        <v>0</v>
      </c>
      <c r="BE16" s="2">
        <v>1</v>
      </c>
      <c r="BF16" s="1">
        <v>2</v>
      </c>
      <c r="BG16" s="9"/>
      <c r="BH16" s="10"/>
      <c r="BI16" s="5">
        <f t="shared" ref="BI16:BI20" si="32">BG16-BH16</f>
        <v>0</v>
      </c>
      <c r="BJ16" s="14"/>
      <c r="BK16" s="5">
        <f t="shared" ref="BK16:BK20" si="33">BG16-BJ16</f>
        <v>0</v>
      </c>
      <c r="BM16" s="2">
        <v>1</v>
      </c>
      <c r="BN16" s="1">
        <v>2</v>
      </c>
      <c r="BO16" s="9"/>
      <c r="BP16" s="10"/>
      <c r="BQ16" s="5">
        <f t="shared" ref="BQ16:BQ20" si="34">BO16-BP16</f>
        <v>0</v>
      </c>
      <c r="BR16" s="14"/>
      <c r="BS16" s="5">
        <f t="shared" ref="BS16:BS20" si="35">BO16-BR16</f>
        <v>0</v>
      </c>
      <c r="BU16" s="2">
        <v>1</v>
      </c>
      <c r="BV16" s="1">
        <v>2</v>
      </c>
      <c r="BW16" s="9"/>
      <c r="BX16" s="10"/>
      <c r="BY16" s="5">
        <f t="shared" ref="BY16:BY20" si="36">BW16-BX16</f>
        <v>0</v>
      </c>
      <c r="BZ16" s="14"/>
      <c r="CA16" s="5">
        <f t="shared" ref="CA16:CA20" si="37">BW16-BZ16</f>
        <v>0</v>
      </c>
    </row>
    <row r="17" spans="1:79" ht="19" x14ac:dyDescent="0.2">
      <c r="A17" s="2">
        <v>2</v>
      </c>
      <c r="B17" s="1">
        <v>2</v>
      </c>
      <c r="C17" s="9"/>
      <c r="D17" s="10"/>
      <c r="E17" s="5">
        <f t="shared" si="0"/>
        <v>0</v>
      </c>
      <c r="F17" s="14"/>
      <c r="G17" s="5">
        <f t="shared" si="1"/>
        <v>0</v>
      </c>
      <c r="I17" s="2">
        <v>2</v>
      </c>
      <c r="J17" s="1">
        <v>2</v>
      </c>
      <c r="K17" s="9"/>
      <c r="L17" s="10"/>
      <c r="M17" s="5">
        <f t="shared" si="20"/>
        <v>0</v>
      </c>
      <c r="N17" s="14"/>
      <c r="O17" s="5">
        <f t="shared" si="21"/>
        <v>0</v>
      </c>
      <c r="Q17" s="2">
        <v>2</v>
      </c>
      <c r="R17" s="1">
        <v>2</v>
      </c>
      <c r="S17" s="9"/>
      <c r="T17" s="10"/>
      <c r="U17" s="5">
        <f t="shared" si="22"/>
        <v>0</v>
      </c>
      <c r="V17" s="14"/>
      <c r="W17" s="5">
        <f t="shared" si="23"/>
        <v>0</v>
      </c>
      <c r="Y17" s="2">
        <v>2</v>
      </c>
      <c r="Z17" s="1">
        <v>2</v>
      </c>
      <c r="AA17" s="9"/>
      <c r="AB17" s="10"/>
      <c r="AC17" s="5">
        <f t="shared" si="24"/>
        <v>0</v>
      </c>
      <c r="AD17" s="14"/>
      <c r="AE17" s="5">
        <f t="shared" si="25"/>
        <v>0</v>
      </c>
      <c r="AG17" s="2">
        <v>2</v>
      </c>
      <c r="AH17" s="1">
        <v>2</v>
      </c>
      <c r="AI17" s="9"/>
      <c r="AJ17" s="10"/>
      <c r="AK17" s="5">
        <f t="shared" si="26"/>
        <v>0</v>
      </c>
      <c r="AL17" s="14"/>
      <c r="AM17" s="5">
        <f t="shared" si="27"/>
        <v>0</v>
      </c>
      <c r="AO17" s="2">
        <v>2</v>
      </c>
      <c r="AP17" s="1">
        <v>2</v>
      </c>
      <c r="AQ17" s="9"/>
      <c r="AR17" s="10"/>
      <c r="AS17" s="5">
        <f t="shared" si="28"/>
        <v>0</v>
      </c>
      <c r="AT17" s="14"/>
      <c r="AU17" s="5">
        <f t="shared" si="29"/>
        <v>0</v>
      </c>
      <c r="AW17" s="2">
        <v>2</v>
      </c>
      <c r="AX17" s="1">
        <v>2</v>
      </c>
      <c r="AY17" s="9"/>
      <c r="AZ17" s="10"/>
      <c r="BA17" s="5">
        <f t="shared" si="30"/>
        <v>0</v>
      </c>
      <c r="BB17" s="14"/>
      <c r="BC17" s="5">
        <f t="shared" si="31"/>
        <v>0</v>
      </c>
      <c r="BE17" s="2">
        <v>2</v>
      </c>
      <c r="BF17" s="1">
        <v>2</v>
      </c>
      <c r="BG17" s="9"/>
      <c r="BH17" s="10"/>
      <c r="BI17" s="5">
        <f t="shared" si="32"/>
        <v>0</v>
      </c>
      <c r="BJ17" s="14"/>
      <c r="BK17" s="5">
        <f t="shared" si="33"/>
        <v>0</v>
      </c>
      <c r="BM17" s="2">
        <v>2</v>
      </c>
      <c r="BN17" s="1">
        <v>2</v>
      </c>
      <c r="BO17" s="9"/>
      <c r="BP17" s="10"/>
      <c r="BQ17" s="5">
        <f t="shared" si="34"/>
        <v>0</v>
      </c>
      <c r="BR17" s="14"/>
      <c r="BS17" s="5">
        <f t="shared" si="35"/>
        <v>0</v>
      </c>
      <c r="BU17" s="2">
        <v>2</v>
      </c>
      <c r="BV17" s="1">
        <v>2</v>
      </c>
      <c r="BW17" s="9"/>
      <c r="BX17" s="10"/>
      <c r="BY17" s="5">
        <f t="shared" si="36"/>
        <v>0</v>
      </c>
      <c r="BZ17" s="14"/>
      <c r="CA17" s="5">
        <f t="shared" si="37"/>
        <v>0</v>
      </c>
    </row>
    <row r="18" spans="1:79" ht="19" x14ac:dyDescent="0.2">
      <c r="A18" s="2">
        <v>3</v>
      </c>
      <c r="B18" s="1">
        <v>2</v>
      </c>
      <c r="C18" s="9"/>
      <c r="D18" s="10"/>
      <c r="E18" s="5">
        <f t="shared" si="0"/>
        <v>0</v>
      </c>
      <c r="F18" s="14"/>
      <c r="G18" s="5">
        <f t="shared" si="1"/>
        <v>0</v>
      </c>
      <c r="I18" s="2">
        <v>3</v>
      </c>
      <c r="J18" s="1">
        <v>2</v>
      </c>
      <c r="K18" s="9"/>
      <c r="L18" s="10"/>
      <c r="M18" s="5">
        <f t="shared" si="20"/>
        <v>0</v>
      </c>
      <c r="N18" s="14"/>
      <c r="O18" s="5">
        <f t="shared" si="21"/>
        <v>0</v>
      </c>
      <c r="Q18" s="2">
        <v>3</v>
      </c>
      <c r="R18" s="1">
        <v>2</v>
      </c>
      <c r="S18" s="9"/>
      <c r="T18" s="10"/>
      <c r="U18" s="5">
        <f t="shared" si="22"/>
        <v>0</v>
      </c>
      <c r="V18" s="14"/>
      <c r="W18" s="5">
        <f t="shared" si="23"/>
        <v>0</v>
      </c>
      <c r="Y18" s="2">
        <v>3</v>
      </c>
      <c r="Z18" s="1">
        <v>2</v>
      </c>
      <c r="AA18" s="9"/>
      <c r="AB18" s="10"/>
      <c r="AC18" s="5">
        <f t="shared" si="24"/>
        <v>0</v>
      </c>
      <c r="AD18" s="14"/>
      <c r="AE18" s="5">
        <f t="shared" si="25"/>
        <v>0</v>
      </c>
      <c r="AG18" s="2">
        <v>3</v>
      </c>
      <c r="AH18" s="1">
        <v>2</v>
      </c>
      <c r="AI18" s="9"/>
      <c r="AJ18" s="10"/>
      <c r="AK18" s="5">
        <f t="shared" si="26"/>
        <v>0</v>
      </c>
      <c r="AL18" s="14"/>
      <c r="AM18" s="5">
        <f t="shared" si="27"/>
        <v>0</v>
      </c>
      <c r="AO18" s="2">
        <v>3</v>
      </c>
      <c r="AP18" s="1">
        <v>2</v>
      </c>
      <c r="AQ18" s="9"/>
      <c r="AR18" s="10"/>
      <c r="AS18" s="5">
        <f t="shared" si="28"/>
        <v>0</v>
      </c>
      <c r="AT18" s="14"/>
      <c r="AU18" s="5">
        <f t="shared" si="29"/>
        <v>0</v>
      </c>
      <c r="AW18" s="2">
        <v>3</v>
      </c>
      <c r="AX18" s="1">
        <v>2</v>
      </c>
      <c r="AY18" s="9"/>
      <c r="AZ18" s="10"/>
      <c r="BA18" s="5">
        <f t="shared" si="30"/>
        <v>0</v>
      </c>
      <c r="BB18" s="14"/>
      <c r="BC18" s="5">
        <f t="shared" si="31"/>
        <v>0</v>
      </c>
      <c r="BE18" s="2">
        <v>3</v>
      </c>
      <c r="BF18" s="1">
        <v>2</v>
      </c>
      <c r="BG18" s="9"/>
      <c r="BH18" s="10"/>
      <c r="BI18" s="5">
        <f t="shared" si="32"/>
        <v>0</v>
      </c>
      <c r="BJ18" s="14"/>
      <c r="BK18" s="5">
        <f t="shared" si="33"/>
        <v>0</v>
      </c>
      <c r="BM18" s="2">
        <v>3</v>
      </c>
      <c r="BN18" s="1">
        <v>2</v>
      </c>
      <c r="BO18" s="9"/>
      <c r="BP18" s="10"/>
      <c r="BQ18" s="5">
        <f t="shared" si="34"/>
        <v>0</v>
      </c>
      <c r="BR18" s="14"/>
      <c r="BS18" s="5">
        <f t="shared" si="35"/>
        <v>0</v>
      </c>
      <c r="BU18" s="2">
        <v>3</v>
      </c>
      <c r="BV18" s="1">
        <v>2</v>
      </c>
      <c r="BW18" s="9"/>
      <c r="BX18" s="10"/>
      <c r="BY18" s="5">
        <f t="shared" si="36"/>
        <v>0</v>
      </c>
      <c r="BZ18" s="14"/>
      <c r="CA18" s="5">
        <f t="shared" si="37"/>
        <v>0</v>
      </c>
    </row>
    <row r="19" spans="1:79" ht="19" x14ac:dyDescent="0.2">
      <c r="A19" s="2">
        <v>4</v>
      </c>
      <c r="B19" s="1">
        <v>2</v>
      </c>
      <c r="C19" s="9"/>
      <c r="D19" s="10"/>
      <c r="E19" s="5">
        <f t="shared" si="0"/>
        <v>0</v>
      </c>
      <c r="F19" s="14"/>
      <c r="G19" s="5">
        <f t="shared" si="1"/>
        <v>0</v>
      </c>
      <c r="I19" s="2">
        <v>4</v>
      </c>
      <c r="J19" s="1">
        <v>2</v>
      </c>
      <c r="K19" s="9"/>
      <c r="L19" s="10"/>
      <c r="M19" s="5">
        <f t="shared" si="20"/>
        <v>0</v>
      </c>
      <c r="N19" s="14"/>
      <c r="O19" s="5">
        <f t="shared" si="21"/>
        <v>0</v>
      </c>
      <c r="Q19" s="2">
        <v>4</v>
      </c>
      <c r="R19" s="1">
        <v>2</v>
      </c>
      <c r="S19" s="9"/>
      <c r="T19" s="10"/>
      <c r="U19" s="5">
        <f t="shared" si="22"/>
        <v>0</v>
      </c>
      <c r="V19" s="14"/>
      <c r="W19" s="5">
        <f t="shared" si="23"/>
        <v>0</v>
      </c>
      <c r="Y19" s="2">
        <v>4</v>
      </c>
      <c r="Z19" s="1">
        <v>2</v>
      </c>
      <c r="AA19" s="9"/>
      <c r="AB19" s="10"/>
      <c r="AC19" s="5">
        <f t="shared" si="24"/>
        <v>0</v>
      </c>
      <c r="AD19" s="14"/>
      <c r="AE19" s="5">
        <f t="shared" si="25"/>
        <v>0</v>
      </c>
      <c r="AG19" s="2">
        <v>4</v>
      </c>
      <c r="AH19" s="1">
        <v>2</v>
      </c>
      <c r="AI19" s="9"/>
      <c r="AJ19" s="10"/>
      <c r="AK19" s="5">
        <f t="shared" si="26"/>
        <v>0</v>
      </c>
      <c r="AL19" s="14"/>
      <c r="AM19" s="5">
        <f t="shared" si="27"/>
        <v>0</v>
      </c>
      <c r="AO19" s="2">
        <v>4</v>
      </c>
      <c r="AP19" s="1">
        <v>2</v>
      </c>
      <c r="AQ19" s="9"/>
      <c r="AR19" s="10"/>
      <c r="AS19" s="5">
        <f t="shared" si="28"/>
        <v>0</v>
      </c>
      <c r="AT19" s="14"/>
      <c r="AU19" s="5">
        <f t="shared" si="29"/>
        <v>0</v>
      </c>
      <c r="AW19" s="2">
        <v>4</v>
      </c>
      <c r="AX19" s="1">
        <v>2</v>
      </c>
      <c r="AY19" s="9"/>
      <c r="AZ19" s="10"/>
      <c r="BA19" s="5">
        <f t="shared" si="30"/>
        <v>0</v>
      </c>
      <c r="BB19" s="14"/>
      <c r="BC19" s="5">
        <f t="shared" si="31"/>
        <v>0</v>
      </c>
      <c r="BE19" s="2">
        <v>4</v>
      </c>
      <c r="BF19" s="1">
        <v>2</v>
      </c>
      <c r="BG19" s="9"/>
      <c r="BH19" s="10"/>
      <c r="BI19" s="5">
        <f t="shared" si="32"/>
        <v>0</v>
      </c>
      <c r="BJ19" s="14"/>
      <c r="BK19" s="5">
        <f t="shared" si="33"/>
        <v>0</v>
      </c>
      <c r="BM19" s="2">
        <v>4</v>
      </c>
      <c r="BN19" s="1">
        <v>2</v>
      </c>
      <c r="BO19" s="9"/>
      <c r="BP19" s="10"/>
      <c r="BQ19" s="5">
        <f t="shared" si="34"/>
        <v>0</v>
      </c>
      <c r="BR19" s="14"/>
      <c r="BS19" s="5">
        <f t="shared" si="35"/>
        <v>0</v>
      </c>
      <c r="BU19" s="2">
        <v>4</v>
      </c>
      <c r="BV19" s="1">
        <v>2</v>
      </c>
      <c r="BW19" s="9"/>
      <c r="BX19" s="10"/>
      <c r="BY19" s="5">
        <f t="shared" si="36"/>
        <v>0</v>
      </c>
      <c r="BZ19" s="14"/>
      <c r="CA19" s="5">
        <f t="shared" si="37"/>
        <v>0</v>
      </c>
    </row>
    <row r="20" spans="1:79" ht="19" x14ac:dyDescent="0.2">
      <c r="A20" s="2">
        <v>5</v>
      </c>
      <c r="B20" s="1">
        <v>2</v>
      </c>
      <c r="C20" s="9"/>
      <c r="D20" s="15"/>
      <c r="E20" s="5">
        <f t="shared" si="0"/>
        <v>0</v>
      </c>
      <c r="F20" s="14"/>
      <c r="G20" s="5">
        <f t="shared" si="1"/>
        <v>0</v>
      </c>
      <c r="I20" s="2">
        <v>5</v>
      </c>
      <c r="J20" s="1">
        <v>2</v>
      </c>
      <c r="K20" s="9"/>
      <c r="L20" s="15"/>
      <c r="M20" s="5">
        <f t="shared" si="20"/>
        <v>0</v>
      </c>
      <c r="N20" s="14"/>
      <c r="O20" s="5">
        <f t="shared" si="21"/>
        <v>0</v>
      </c>
      <c r="Q20" s="2">
        <v>5</v>
      </c>
      <c r="R20" s="1">
        <v>2</v>
      </c>
      <c r="S20" s="9"/>
      <c r="T20" s="15"/>
      <c r="U20" s="5">
        <f t="shared" si="22"/>
        <v>0</v>
      </c>
      <c r="V20" s="14"/>
      <c r="W20" s="5">
        <f t="shared" si="23"/>
        <v>0</v>
      </c>
      <c r="Y20" s="2">
        <v>5</v>
      </c>
      <c r="Z20" s="1">
        <v>2</v>
      </c>
      <c r="AA20" s="9"/>
      <c r="AB20" s="15"/>
      <c r="AC20" s="5">
        <f t="shared" si="24"/>
        <v>0</v>
      </c>
      <c r="AD20" s="14"/>
      <c r="AE20" s="5">
        <f t="shared" si="25"/>
        <v>0</v>
      </c>
      <c r="AG20" s="2">
        <v>5</v>
      </c>
      <c r="AH20" s="1">
        <v>2</v>
      </c>
      <c r="AI20" s="9"/>
      <c r="AJ20" s="15"/>
      <c r="AK20" s="5">
        <f t="shared" si="26"/>
        <v>0</v>
      </c>
      <c r="AL20" s="14"/>
      <c r="AM20" s="5">
        <f t="shared" si="27"/>
        <v>0</v>
      </c>
      <c r="AO20" s="2">
        <v>5</v>
      </c>
      <c r="AP20" s="1">
        <v>2</v>
      </c>
      <c r="AQ20" s="9"/>
      <c r="AR20" s="15"/>
      <c r="AS20" s="5">
        <f t="shared" si="28"/>
        <v>0</v>
      </c>
      <c r="AT20" s="14"/>
      <c r="AU20" s="5">
        <f t="shared" si="29"/>
        <v>0</v>
      </c>
      <c r="AW20" s="2">
        <v>5</v>
      </c>
      <c r="AX20" s="1">
        <v>2</v>
      </c>
      <c r="AY20" s="9"/>
      <c r="AZ20" s="15"/>
      <c r="BA20" s="5">
        <f t="shared" si="30"/>
        <v>0</v>
      </c>
      <c r="BB20" s="14"/>
      <c r="BC20" s="5">
        <f t="shared" si="31"/>
        <v>0</v>
      </c>
      <c r="BE20" s="2">
        <v>5</v>
      </c>
      <c r="BF20" s="1">
        <v>2</v>
      </c>
      <c r="BG20" s="9"/>
      <c r="BH20" s="15"/>
      <c r="BI20" s="5">
        <f t="shared" si="32"/>
        <v>0</v>
      </c>
      <c r="BJ20" s="14"/>
      <c r="BK20" s="5">
        <f t="shared" si="33"/>
        <v>0</v>
      </c>
      <c r="BM20" s="2">
        <v>5</v>
      </c>
      <c r="BN20" s="1">
        <v>2</v>
      </c>
      <c r="BO20" s="9"/>
      <c r="BP20" s="15"/>
      <c r="BQ20" s="5">
        <f t="shared" si="34"/>
        <v>0</v>
      </c>
      <c r="BR20" s="14"/>
      <c r="BS20" s="5">
        <f t="shared" si="35"/>
        <v>0</v>
      </c>
      <c r="BU20" s="2">
        <v>5</v>
      </c>
      <c r="BV20" s="1">
        <v>2</v>
      </c>
      <c r="BW20" s="9"/>
      <c r="BX20" s="15"/>
      <c r="BY20" s="5">
        <f t="shared" si="36"/>
        <v>0</v>
      </c>
      <c r="BZ20" s="14"/>
      <c r="CA20" s="5">
        <f t="shared" si="37"/>
        <v>0</v>
      </c>
    </row>
    <row r="21" spans="1:79" ht="19" x14ac:dyDescent="0.2">
      <c r="A21" s="149" t="s">
        <v>57</v>
      </c>
      <c r="B21" s="152"/>
      <c r="C21" s="9">
        <f>((SUM(C16:C20)*2)+C14)-C22</f>
        <v>0</v>
      </c>
      <c r="D21" s="12">
        <f>((SUM(D16:D20)*2)+D14)-D22</f>
        <v>0</v>
      </c>
      <c r="E21" s="5"/>
      <c r="F21" s="14">
        <f>((SUM(F16:F20)*2)+F14)-F22</f>
        <v>0</v>
      </c>
      <c r="G21" s="5"/>
      <c r="I21" s="149" t="s">
        <v>57</v>
      </c>
      <c r="J21" s="152"/>
      <c r="K21" s="9">
        <f>((SUM(K16:K20)*2)+K14)-K22</f>
        <v>0</v>
      </c>
      <c r="L21" s="12">
        <f>((SUM(L16:L20)*2)+L14)-L22</f>
        <v>0</v>
      </c>
      <c r="M21" s="5"/>
      <c r="N21" s="14">
        <f>((SUM(N16:N20)*2)+N14)-N22</f>
        <v>0</v>
      </c>
      <c r="O21" s="5"/>
      <c r="Q21" s="149" t="s">
        <v>57</v>
      </c>
      <c r="R21" s="152"/>
      <c r="S21" s="9">
        <f>((SUM(S16:S20)*2)+S14)-S22</f>
        <v>0</v>
      </c>
      <c r="T21" s="12">
        <f>((SUM(T16:T20)*2)+T14)-T22</f>
        <v>0</v>
      </c>
      <c r="U21" s="5"/>
      <c r="V21" s="14">
        <f>((SUM(V16:V20)*2)+V14)-V22</f>
        <v>0</v>
      </c>
      <c r="W21" s="5"/>
      <c r="Y21" s="149" t="s">
        <v>57</v>
      </c>
      <c r="Z21" s="152"/>
      <c r="AA21" s="9">
        <f>((SUM(AA16:AA20)*2)+AA14)-AA22</f>
        <v>0</v>
      </c>
      <c r="AB21" s="12">
        <f>((SUM(AB16:AB20)*2)+AB14)-AB22</f>
        <v>0</v>
      </c>
      <c r="AC21" s="5"/>
      <c r="AD21" s="14">
        <f>((SUM(AD16:AD20)*2)+AD14)-AD22</f>
        <v>0</v>
      </c>
      <c r="AE21" s="5"/>
      <c r="AG21" s="149" t="s">
        <v>57</v>
      </c>
      <c r="AH21" s="152"/>
      <c r="AI21" s="9">
        <f>((SUM(AI16:AI20)*2)+AI14)-AI22</f>
        <v>0</v>
      </c>
      <c r="AJ21" s="12">
        <f>((SUM(AJ16:AJ20)*2)+AJ14)-AJ22</f>
        <v>0</v>
      </c>
      <c r="AK21" s="5"/>
      <c r="AL21" s="14">
        <f>((SUM(AL16:AL20)*2)+AL14)-AL22</f>
        <v>0</v>
      </c>
      <c r="AM21" s="5"/>
      <c r="AO21" s="149" t="s">
        <v>57</v>
      </c>
      <c r="AP21" s="152"/>
      <c r="AQ21" s="9">
        <f>((SUM(AQ16:AQ20)*2)+AQ14)-AQ22</f>
        <v>0</v>
      </c>
      <c r="AR21" s="12">
        <f>((SUM(AR16:AR20)*2)+AR14)-AR22</f>
        <v>0</v>
      </c>
      <c r="AS21" s="5"/>
      <c r="AT21" s="14">
        <f>((SUM(AT16:AT20)*2)+AT14)-AT22</f>
        <v>0</v>
      </c>
      <c r="AU21" s="5"/>
      <c r="AW21" s="149" t="s">
        <v>57</v>
      </c>
      <c r="AX21" s="152"/>
      <c r="AY21" s="9">
        <f>((SUM(AY16:AY20)*2)+AY14)-AY22</f>
        <v>0</v>
      </c>
      <c r="AZ21" s="12">
        <f>((SUM(AZ16:AZ20)*2)+AZ14)-AZ22</f>
        <v>0</v>
      </c>
      <c r="BA21" s="5"/>
      <c r="BB21" s="14">
        <f>((SUM(BB16:BB20)*2)+BB14)-BB22</f>
        <v>0</v>
      </c>
      <c r="BC21" s="5"/>
      <c r="BE21" s="149" t="s">
        <v>57</v>
      </c>
      <c r="BF21" s="152"/>
      <c r="BG21" s="9">
        <f>((SUM(BG16:BG20)*2)+BG14)-BG22</f>
        <v>0</v>
      </c>
      <c r="BH21" s="12">
        <f>((SUM(BH16:BH20)*2)+BH14)-BH22</f>
        <v>0</v>
      </c>
      <c r="BI21" s="5"/>
      <c r="BJ21" s="14">
        <f>((SUM(BJ16:BJ20)*2)+BJ14)-BJ22</f>
        <v>0</v>
      </c>
      <c r="BK21" s="5"/>
      <c r="BM21" s="149" t="s">
        <v>57</v>
      </c>
      <c r="BN21" s="152"/>
      <c r="BO21" s="9">
        <f>((SUM(BO16:BO20)*2)+BO14)-BO22</f>
        <v>0</v>
      </c>
      <c r="BP21" s="12">
        <f>((SUM(BP16:BP20)*2)+BP14)-BP22</f>
        <v>0</v>
      </c>
      <c r="BQ21" s="5"/>
      <c r="BR21" s="14">
        <f>((SUM(BR16:BR20)*2)+BR14)-BR22</f>
        <v>0</v>
      </c>
      <c r="BS21" s="5"/>
      <c r="BU21" s="149" t="s">
        <v>57</v>
      </c>
      <c r="BV21" s="152"/>
      <c r="BW21" s="9">
        <f>((SUM(BW16:BW20)*2)+BW14)-BW22</f>
        <v>0</v>
      </c>
      <c r="BX21" s="12">
        <f>((SUM(BX16:BX20)*2)+BX14)-BX22</f>
        <v>0</v>
      </c>
      <c r="BY21" s="5"/>
      <c r="BZ21" s="14">
        <f>((SUM(BZ16:BZ20)*2)+BZ14)-BZ22</f>
        <v>0</v>
      </c>
      <c r="CA21" s="5"/>
    </row>
    <row r="22" spans="1:79" ht="19" x14ac:dyDescent="0.2">
      <c r="A22" s="149" t="s">
        <v>9</v>
      </c>
      <c r="B22" s="152"/>
      <c r="C22" s="6">
        <v>0</v>
      </c>
      <c r="D22" s="153">
        <f>C22</f>
        <v>0</v>
      </c>
      <c r="E22" s="154"/>
      <c r="F22" s="153">
        <f>C22</f>
        <v>0</v>
      </c>
      <c r="G22" s="154"/>
      <c r="I22" s="149" t="s">
        <v>9</v>
      </c>
      <c r="J22" s="152"/>
      <c r="K22" s="6">
        <v>0</v>
      </c>
      <c r="L22" s="153">
        <f>K22</f>
        <v>0</v>
      </c>
      <c r="M22" s="154"/>
      <c r="N22" s="153">
        <f>K22</f>
        <v>0</v>
      </c>
      <c r="O22" s="154"/>
      <c r="Q22" s="149" t="s">
        <v>9</v>
      </c>
      <c r="R22" s="152"/>
      <c r="S22" s="6">
        <v>0</v>
      </c>
      <c r="T22" s="153">
        <f>S22</f>
        <v>0</v>
      </c>
      <c r="U22" s="154"/>
      <c r="V22" s="153">
        <f>S22</f>
        <v>0</v>
      </c>
      <c r="W22" s="154"/>
      <c r="Y22" s="149" t="s">
        <v>9</v>
      </c>
      <c r="Z22" s="152"/>
      <c r="AA22" s="6">
        <v>0</v>
      </c>
      <c r="AB22" s="153">
        <f>AA22</f>
        <v>0</v>
      </c>
      <c r="AC22" s="154"/>
      <c r="AD22" s="153">
        <f>AA22</f>
        <v>0</v>
      </c>
      <c r="AE22" s="154"/>
      <c r="AG22" s="149" t="s">
        <v>9</v>
      </c>
      <c r="AH22" s="152"/>
      <c r="AI22" s="6">
        <v>0</v>
      </c>
      <c r="AJ22" s="153">
        <f>AI22</f>
        <v>0</v>
      </c>
      <c r="AK22" s="154"/>
      <c r="AL22" s="153">
        <f>AI22</f>
        <v>0</v>
      </c>
      <c r="AM22" s="154"/>
      <c r="AO22" s="149" t="s">
        <v>9</v>
      </c>
      <c r="AP22" s="152"/>
      <c r="AQ22" s="6">
        <v>0</v>
      </c>
      <c r="AR22" s="153">
        <f>AQ22</f>
        <v>0</v>
      </c>
      <c r="AS22" s="154"/>
      <c r="AT22" s="153">
        <f>AQ22</f>
        <v>0</v>
      </c>
      <c r="AU22" s="154"/>
      <c r="AW22" s="149" t="s">
        <v>9</v>
      </c>
      <c r="AX22" s="152"/>
      <c r="AY22" s="6">
        <v>0</v>
      </c>
      <c r="AZ22" s="153">
        <f>AY22</f>
        <v>0</v>
      </c>
      <c r="BA22" s="154"/>
      <c r="BB22" s="153">
        <f>AY22</f>
        <v>0</v>
      </c>
      <c r="BC22" s="154"/>
      <c r="BE22" s="149" t="s">
        <v>9</v>
      </c>
      <c r="BF22" s="152"/>
      <c r="BG22" s="6">
        <v>0</v>
      </c>
      <c r="BH22" s="153">
        <f>BG22</f>
        <v>0</v>
      </c>
      <c r="BI22" s="154"/>
      <c r="BJ22" s="153">
        <f>BG22</f>
        <v>0</v>
      </c>
      <c r="BK22" s="154"/>
      <c r="BM22" s="149" t="s">
        <v>9</v>
      </c>
      <c r="BN22" s="152"/>
      <c r="BO22" s="6">
        <v>0</v>
      </c>
      <c r="BP22" s="153">
        <f>BO22</f>
        <v>0</v>
      </c>
      <c r="BQ22" s="154"/>
      <c r="BR22" s="153">
        <f>BO22</f>
        <v>0</v>
      </c>
      <c r="BS22" s="154"/>
      <c r="BU22" s="149" t="s">
        <v>9</v>
      </c>
      <c r="BV22" s="152"/>
      <c r="BW22" s="6">
        <v>0</v>
      </c>
      <c r="BX22" s="153">
        <f>BW22</f>
        <v>0</v>
      </c>
      <c r="BY22" s="154"/>
      <c r="BZ22" s="153">
        <f>BW22</f>
        <v>0</v>
      </c>
      <c r="CA22" s="154"/>
    </row>
    <row r="23" spans="1:79" ht="19" x14ac:dyDescent="0.2">
      <c r="A23" s="149" t="s">
        <v>10</v>
      </c>
      <c r="B23" s="152"/>
      <c r="C23" s="4">
        <v>0</v>
      </c>
      <c r="D23" s="155">
        <f>C23</f>
        <v>0</v>
      </c>
      <c r="E23" s="156"/>
      <c r="F23" s="155">
        <f>C23</f>
        <v>0</v>
      </c>
      <c r="G23" s="156"/>
      <c r="I23" s="149" t="s">
        <v>10</v>
      </c>
      <c r="J23" s="152"/>
      <c r="K23" s="4">
        <v>0</v>
      </c>
      <c r="L23" s="155">
        <f>K23</f>
        <v>0</v>
      </c>
      <c r="M23" s="156"/>
      <c r="N23" s="155">
        <f>K23</f>
        <v>0</v>
      </c>
      <c r="O23" s="156"/>
      <c r="Q23" s="149" t="s">
        <v>10</v>
      </c>
      <c r="R23" s="152"/>
      <c r="S23" s="4">
        <v>0</v>
      </c>
      <c r="T23" s="155">
        <f>S23</f>
        <v>0</v>
      </c>
      <c r="U23" s="156"/>
      <c r="V23" s="155">
        <f>S23</f>
        <v>0</v>
      </c>
      <c r="W23" s="156"/>
      <c r="Y23" s="149" t="s">
        <v>10</v>
      </c>
      <c r="Z23" s="152"/>
      <c r="AA23" s="4">
        <v>0</v>
      </c>
      <c r="AB23" s="155">
        <f>AA23</f>
        <v>0</v>
      </c>
      <c r="AC23" s="156"/>
      <c r="AD23" s="155">
        <f>AA23</f>
        <v>0</v>
      </c>
      <c r="AE23" s="156"/>
      <c r="AG23" s="149" t="s">
        <v>10</v>
      </c>
      <c r="AH23" s="152"/>
      <c r="AI23" s="4">
        <v>0</v>
      </c>
      <c r="AJ23" s="155">
        <f>AI23</f>
        <v>0</v>
      </c>
      <c r="AK23" s="156"/>
      <c r="AL23" s="155">
        <f>AI23</f>
        <v>0</v>
      </c>
      <c r="AM23" s="156"/>
      <c r="AO23" s="149" t="s">
        <v>10</v>
      </c>
      <c r="AP23" s="152"/>
      <c r="AQ23" s="4">
        <v>0</v>
      </c>
      <c r="AR23" s="155">
        <f>AQ23</f>
        <v>0</v>
      </c>
      <c r="AS23" s="156"/>
      <c r="AT23" s="155">
        <f>AQ23</f>
        <v>0</v>
      </c>
      <c r="AU23" s="156"/>
      <c r="AW23" s="149" t="s">
        <v>10</v>
      </c>
      <c r="AX23" s="152"/>
      <c r="AY23" s="4">
        <v>0</v>
      </c>
      <c r="AZ23" s="155">
        <f>AY23</f>
        <v>0</v>
      </c>
      <c r="BA23" s="156"/>
      <c r="BB23" s="155">
        <f>AY23</f>
        <v>0</v>
      </c>
      <c r="BC23" s="156"/>
      <c r="BE23" s="149" t="s">
        <v>10</v>
      </c>
      <c r="BF23" s="152"/>
      <c r="BG23" s="4">
        <v>0</v>
      </c>
      <c r="BH23" s="155">
        <f>BG23</f>
        <v>0</v>
      </c>
      <c r="BI23" s="156"/>
      <c r="BJ23" s="155">
        <f>BG23</f>
        <v>0</v>
      </c>
      <c r="BK23" s="156"/>
      <c r="BM23" s="149" t="s">
        <v>10</v>
      </c>
      <c r="BN23" s="152"/>
      <c r="BO23" s="4">
        <v>0</v>
      </c>
      <c r="BP23" s="155">
        <f>BO23</f>
        <v>0</v>
      </c>
      <c r="BQ23" s="156"/>
      <c r="BR23" s="155">
        <f>BO23</f>
        <v>0</v>
      </c>
      <c r="BS23" s="156"/>
      <c r="BU23" s="149" t="s">
        <v>10</v>
      </c>
      <c r="BV23" s="152"/>
      <c r="BW23" s="4">
        <v>0</v>
      </c>
      <c r="BX23" s="155">
        <f>BW23</f>
        <v>0</v>
      </c>
      <c r="BY23" s="156"/>
      <c r="BZ23" s="155">
        <f>BW23</f>
        <v>0</v>
      </c>
      <c r="CA23" s="156"/>
    </row>
    <row r="24" spans="1:79" s="8" customFormat="1" ht="23" thickBot="1" x14ac:dyDescent="0.35">
      <c r="A24" s="133" t="s">
        <v>11</v>
      </c>
      <c r="B24" s="135"/>
      <c r="C24" s="7">
        <f>(C21/200)-C23</f>
        <v>0</v>
      </c>
      <c r="D24" s="159">
        <f>(D21/200)-D23</f>
        <v>0</v>
      </c>
      <c r="E24" s="160"/>
      <c r="F24" s="157">
        <f>(F21/200)-F23</f>
        <v>0</v>
      </c>
      <c r="G24" s="158"/>
      <c r="I24" s="133" t="s">
        <v>11</v>
      </c>
      <c r="J24" s="135"/>
      <c r="K24" s="7">
        <f>(K21/200)-K23</f>
        <v>0</v>
      </c>
      <c r="L24" s="159">
        <f>(L21/200)-L23</f>
        <v>0</v>
      </c>
      <c r="M24" s="160"/>
      <c r="N24" s="157">
        <f>(N21/200)-N23</f>
        <v>0</v>
      </c>
      <c r="O24" s="158"/>
      <c r="Q24" s="133" t="s">
        <v>11</v>
      </c>
      <c r="R24" s="135"/>
      <c r="S24" s="7">
        <f>(S21/200)-S23</f>
        <v>0</v>
      </c>
      <c r="T24" s="159">
        <f>(T21/200)-T23</f>
        <v>0</v>
      </c>
      <c r="U24" s="160"/>
      <c r="V24" s="157">
        <f>(V21/200)-V23</f>
        <v>0</v>
      </c>
      <c r="W24" s="158"/>
      <c r="Y24" s="133" t="s">
        <v>11</v>
      </c>
      <c r="Z24" s="135"/>
      <c r="AA24" s="7">
        <f>(AA21/200)-AA23</f>
        <v>0</v>
      </c>
      <c r="AB24" s="159">
        <f>(AB21/200)-AB23</f>
        <v>0</v>
      </c>
      <c r="AC24" s="160"/>
      <c r="AD24" s="157">
        <f>(AD21/200)-AD23</f>
        <v>0</v>
      </c>
      <c r="AE24" s="158"/>
      <c r="AG24" s="133" t="s">
        <v>11</v>
      </c>
      <c r="AH24" s="135"/>
      <c r="AI24" s="7">
        <f>(AI21/200)-AI23</f>
        <v>0</v>
      </c>
      <c r="AJ24" s="159">
        <f>(AJ21/200)-AJ23</f>
        <v>0</v>
      </c>
      <c r="AK24" s="160"/>
      <c r="AL24" s="157">
        <f>(AL21/200)-AL23</f>
        <v>0</v>
      </c>
      <c r="AM24" s="158"/>
      <c r="AO24" s="133" t="s">
        <v>11</v>
      </c>
      <c r="AP24" s="135"/>
      <c r="AQ24" s="7">
        <f>(AQ21/200)-AQ23</f>
        <v>0</v>
      </c>
      <c r="AR24" s="159">
        <f>(AR21/200)-AR23</f>
        <v>0</v>
      </c>
      <c r="AS24" s="160"/>
      <c r="AT24" s="157">
        <f>(AT21/200)-AT23</f>
        <v>0</v>
      </c>
      <c r="AU24" s="158"/>
      <c r="AW24" s="133" t="s">
        <v>11</v>
      </c>
      <c r="AX24" s="135"/>
      <c r="AY24" s="7">
        <f>(AY21/200)-AY23</f>
        <v>0</v>
      </c>
      <c r="AZ24" s="159">
        <f>(AZ21/200)-AZ23</f>
        <v>0</v>
      </c>
      <c r="BA24" s="160"/>
      <c r="BB24" s="157">
        <f>(BB21/200)-BB23</f>
        <v>0</v>
      </c>
      <c r="BC24" s="158"/>
      <c r="BE24" s="133" t="s">
        <v>11</v>
      </c>
      <c r="BF24" s="135"/>
      <c r="BG24" s="7">
        <f>(BG21/200)-BG23</f>
        <v>0</v>
      </c>
      <c r="BH24" s="159">
        <f>(BH21/200)-BH23</f>
        <v>0</v>
      </c>
      <c r="BI24" s="160"/>
      <c r="BJ24" s="157">
        <f>(BJ21/200)-BJ23</f>
        <v>0</v>
      </c>
      <c r="BK24" s="158"/>
      <c r="BM24" s="133" t="s">
        <v>11</v>
      </c>
      <c r="BN24" s="135"/>
      <c r="BO24" s="7">
        <f>(BO21/200)-BO23</f>
        <v>0</v>
      </c>
      <c r="BP24" s="159">
        <f>(BP21/200)-BP23</f>
        <v>0</v>
      </c>
      <c r="BQ24" s="160"/>
      <c r="BR24" s="157">
        <f>(BR21/200)-BR23</f>
        <v>0</v>
      </c>
      <c r="BS24" s="158"/>
      <c r="BU24" s="133" t="s">
        <v>11</v>
      </c>
      <c r="BV24" s="135"/>
      <c r="BW24" s="7">
        <f>(BW21/200)-BW23</f>
        <v>0</v>
      </c>
      <c r="BX24" s="159">
        <f>(BX21/200)-BX23</f>
        <v>0</v>
      </c>
      <c r="BY24" s="160"/>
      <c r="BZ24" s="157">
        <f>(BZ21/200)-BZ23</f>
        <v>0</v>
      </c>
      <c r="CA24" s="158"/>
    </row>
    <row r="25" spans="1:79" ht="17" thickBot="1" x14ac:dyDescent="0.25"/>
    <row r="26" spans="1:79" s="20" customFormat="1" ht="19" x14ac:dyDescent="0.25">
      <c r="C26" s="91" t="str">
        <f>C2</f>
        <v>JUGE 1</v>
      </c>
      <c r="D26" s="92"/>
      <c r="E26" s="93"/>
      <c r="F26" s="94" t="str">
        <f>D2</f>
        <v>JUGE 2</v>
      </c>
      <c r="G26" s="95"/>
      <c r="H26" s="96"/>
      <c r="I26" s="97" t="str">
        <f>F2</f>
        <v>JUGE 3</v>
      </c>
      <c r="J26" s="98"/>
      <c r="K26" s="99"/>
      <c r="L26" s="122" t="s">
        <v>52</v>
      </c>
      <c r="M26" s="123"/>
    </row>
    <row r="27" spans="1:79" s="16" customFormat="1" ht="20" x14ac:dyDescent="0.2">
      <c r="A27" s="162" t="s">
        <v>14</v>
      </c>
      <c r="B27" s="104"/>
      <c r="C27" s="18" t="s">
        <v>25</v>
      </c>
      <c r="D27" s="17" t="s">
        <v>5</v>
      </c>
      <c r="E27" s="19" t="s">
        <v>13</v>
      </c>
      <c r="F27" s="18" t="s">
        <v>25</v>
      </c>
      <c r="G27" s="17" t="s">
        <v>5</v>
      </c>
      <c r="H27" s="19" t="s">
        <v>13</v>
      </c>
      <c r="I27" s="18" t="s">
        <v>25</v>
      </c>
      <c r="J27" s="17" t="s">
        <v>5</v>
      </c>
      <c r="K27" s="19" t="s">
        <v>13</v>
      </c>
      <c r="L27" s="48" t="s">
        <v>5</v>
      </c>
      <c r="M27" s="45" t="s">
        <v>13</v>
      </c>
    </row>
    <row r="28" spans="1:79" ht="19" x14ac:dyDescent="0.25">
      <c r="A28" s="161" t="str">
        <f>A2</f>
        <v>CHEVAL N1</v>
      </c>
      <c r="B28" s="88"/>
      <c r="C28" s="21">
        <f>C21</f>
        <v>0</v>
      </c>
      <c r="D28" s="23">
        <f>C24</f>
        <v>0</v>
      </c>
      <c r="E28" s="49">
        <f>RANK(D28,D$28:D$37)</f>
        <v>1</v>
      </c>
      <c r="F28" s="21">
        <f>D21</f>
        <v>0</v>
      </c>
      <c r="G28" s="23">
        <f>D24</f>
        <v>0</v>
      </c>
      <c r="H28" s="49">
        <f>RANK(G28,G$28:G$37)</f>
        <v>1</v>
      </c>
      <c r="I28" s="21">
        <f>F21</f>
        <v>0</v>
      </c>
      <c r="J28" s="23">
        <f>F24</f>
        <v>0</v>
      </c>
      <c r="K28" s="49">
        <f>RANK(J28,J$28:J$37)</f>
        <v>1</v>
      </c>
      <c r="L28" s="46">
        <f>(D28+G28)/2</f>
        <v>0</v>
      </c>
      <c r="M28" s="49">
        <f>RANK(L28,L$28:L$37)</f>
        <v>1</v>
      </c>
    </row>
    <row r="29" spans="1:79" ht="19" x14ac:dyDescent="0.25">
      <c r="A29" s="161" t="str">
        <f>I2</f>
        <v>CHEVAL N2</v>
      </c>
      <c r="B29" s="88"/>
      <c r="C29" s="21">
        <f>K21</f>
        <v>0</v>
      </c>
      <c r="D29" s="23">
        <f>K24</f>
        <v>0</v>
      </c>
      <c r="E29" s="49">
        <f t="shared" ref="E29:E37" si="38">RANK(D29,D$28:D$37)</f>
        <v>1</v>
      </c>
      <c r="F29" s="21">
        <f>L21</f>
        <v>0</v>
      </c>
      <c r="G29" s="23">
        <f>L24</f>
        <v>0</v>
      </c>
      <c r="H29" s="49">
        <f t="shared" ref="H29:H37" si="39">RANK(G29,G$28:G$37)</f>
        <v>1</v>
      </c>
      <c r="I29" s="21">
        <f>N21</f>
        <v>0</v>
      </c>
      <c r="J29" s="23">
        <f>N24</f>
        <v>0</v>
      </c>
      <c r="K29" s="49">
        <f t="shared" ref="K29:M37" si="40">RANK(J29,J$28:J$37)</f>
        <v>1</v>
      </c>
      <c r="L29" s="46">
        <f t="shared" ref="L29:L37" si="41">(D29+G29)/2</f>
        <v>0</v>
      </c>
      <c r="M29" s="49">
        <f t="shared" si="40"/>
        <v>1</v>
      </c>
    </row>
    <row r="30" spans="1:79" ht="19" x14ac:dyDescent="0.25">
      <c r="A30" s="161" t="str">
        <f>Q2</f>
        <v>CHEVAL N3</v>
      </c>
      <c r="B30" s="88"/>
      <c r="C30" s="21">
        <f>S21</f>
        <v>0</v>
      </c>
      <c r="D30" s="23">
        <f>S24</f>
        <v>0</v>
      </c>
      <c r="E30" s="49">
        <f t="shared" si="38"/>
        <v>1</v>
      </c>
      <c r="F30" s="21">
        <f>T21</f>
        <v>0</v>
      </c>
      <c r="G30" s="23">
        <f>T24</f>
        <v>0</v>
      </c>
      <c r="H30" s="49">
        <f t="shared" si="39"/>
        <v>1</v>
      </c>
      <c r="I30" s="21">
        <f>V21</f>
        <v>0</v>
      </c>
      <c r="J30" s="23">
        <f>V24</f>
        <v>0</v>
      </c>
      <c r="K30" s="49">
        <f t="shared" si="40"/>
        <v>1</v>
      </c>
      <c r="L30" s="46">
        <f t="shared" si="41"/>
        <v>0</v>
      </c>
      <c r="M30" s="49">
        <f t="shared" si="40"/>
        <v>1</v>
      </c>
    </row>
    <row r="31" spans="1:79" ht="19" x14ac:dyDescent="0.25">
      <c r="A31" s="161" t="str">
        <f>Y2</f>
        <v>CHEVAL N4</v>
      </c>
      <c r="B31" s="88"/>
      <c r="C31" s="21">
        <f>AA21</f>
        <v>0</v>
      </c>
      <c r="D31" s="23">
        <f>AA24</f>
        <v>0</v>
      </c>
      <c r="E31" s="49">
        <f t="shared" si="38"/>
        <v>1</v>
      </c>
      <c r="F31" s="21">
        <f>AB21</f>
        <v>0</v>
      </c>
      <c r="G31" s="23">
        <f>AB24</f>
        <v>0</v>
      </c>
      <c r="H31" s="49">
        <f t="shared" si="39"/>
        <v>1</v>
      </c>
      <c r="I31" s="21">
        <f>AD21</f>
        <v>0</v>
      </c>
      <c r="J31" s="23">
        <f>AD24</f>
        <v>0</v>
      </c>
      <c r="K31" s="49">
        <f t="shared" si="40"/>
        <v>1</v>
      </c>
      <c r="L31" s="46">
        <f t="shared" si="41"/>
        <v>0</v>
      </c>
      <c r="M31" s="49">
        <f t="shared" si="40"/>
        <v>1</v>
      </c>
    </row>
    <row r="32" spans="1:79" ht="19" x14ac:dyDescent="0.25">
      <c r="A32" s="161" t="str">
        <f>AG2</f>
        <v>CHEVAL N5</v>
      </c>
      <c r="B32" s="88"/>
      <c r="C32" s="21">
        <f>AI21</f>
        <v>0</v>
      </c>
      <c r="D32" s="23">
        <f>AI24</f>
        <v>0</v>
      </c>
      <c r="E32" s="49">
        <f t="shared" si="38"/>
        <v>1</v>
      </c>
      <c r="F32" s="21">
        <f>AJ21</f>
        <v>0</v>
      </c>
      <c r="G32" s="23">
        <f>AJ24</f>
        <v>0</v>
      </c>
      <c r="H32" s="49">
        <f t="shared" si="39"/>
        <v>1</v>
      </c>
      <c r="I32" s="21">
        <f>AL21</f>
        <v>0</v>
      </c>
      <c r="J32" s="23">
        <f>AL24</f>
        <v>0</v>
      </c>
      <c r="K32" s="49">
        <f t="shared" si="40"/>
        <v>1</v>
      </c>
      <c r="L32" s="46">
        <f t="shared" si="41"/>
        <v>0</v>
      </c>
      <c r="M32" s="49">
        <f t="shared" si="40"/>
        <v>1</v>
      </c>
    </row>
    <row r="33" spans="1:13" ht="19" x14ac:dyDescent="0.25">
      <c r="A33" s="161" t="str">
        <f>AO2</f>
        <v>CHEVAL N6</v>
      </c>
      <c r="B33" s="88"/>
      <c r="C33" s="21">
        <f>AQ21</f>
        <v>0</v>
      </c>
      <c r="D33" s="23">
        <f>AQ24</f>
        <v>0</v>
      </c>
      <c r="E33" s="49">
        <f t="shared" si="38"/>
        <v>1</v>
      </c>
      <c r="F33" s="21">
        <f>AR21</f>
        <v>0</v>
      </c>
      <c r="G33" s="23">
        <f>AR24</f>
        <v>0</v>
      </c>
      <c r="H33" s="49">
        <f t="shared" si="39"/>
        <v>1</v>
      </c>
      <c r="I33" s="21">
        <f>AT21</f>
        <v>0</v>
      </c>
      <c r="J33" s="23">
        <f>AT24</f>
        <v>0</v>
      </c>
      <c r="K33" s="49">
        <f t="shared" si="40"/>
        <v>1</v>
      </c>
      <c r="L33" s="46">
        <f t="shared" si="41"/>
        <v>0</v>
      </c>
      <c r="M33" s="49">
        <f t="shared" si="40"/>
        <v>1</v>
      </c>
    </row>
    <row r="34" spans="1:13" ht="19" x14ac:dyDescent="0.25">
      <c r="A34" s="161" t="str">
        <f>AW2</f>
        <v>CHEVAL N7</v>
      </c>
      <c r="B34" s="88"/>
      <c r="C34" s="21">
        <f>AY21</f>
        <v>0</v>
      </c>
      <c r="D34" s="23">
        <f>AY24</f>
        <v>0</v>
      </c>
      <c r="E34" s="49">
        <f t="shared" si="38"/>
        <v>1</v>
      </c>
      <c r="F34" s="21">
        <f>AZ21</f>
        <v>0</v>
      </c>
      <c r="G34" s="23">
        <f>AZ24</f>
        <v>0</v>
      </c>
      <c r="H34" s="49">
        <f t="shared" si="39"/>
        <v>1</v>
      </c>
      <c r="I34" s="21">
        <f>BB21</f>
        <v>0</v>
      </c>
      <c r="J34" s="23">
        <f>BB24</f>
        <v>0</v>
      </c>
      <c r="K34" s="49">
        <f t="shared" si="40"/>
        <v>1</v>
      </c>
      <c r="L34" s="46">
        <f t="shared" si="41"/>
        <v>0</v>
      </c>
      <c r="M34" s="49">
        <f t="shared" si="40"/>
        <v>1</v>
      </c>
    </row>
    <row r="35" spans="1:13" ht="19" x14ac:dyDescent="0.25">
      <c r="A35" s="161" t="str">
        <f>BE2</f>
        <v>CHEVAL N8</v>
      </c>
      <c r="B35" s="88"/>
      <c r="C35" s="21">
        <f>BG21</f>
        <v>0</v>
      </c>
      <c r="D35" s="23">
        <f>BG24</f>
        <v>0</v>
      </c>
      <c r="E35" s="49">
        <f t="shared" si="38"/>
        <v>1</v>
      </c>
      <c r="F35" s="21">
        <f>BH21</f>
        <v>0</v>
      </c>
      <c r="G35" s="23">
        <f>BH24</f>
        <v>0</v>
      </c>
      <c r="H35" s="49">
        <f t="shared" si="39"/>
        <v>1</v>
      </c>
      <c r="I35" s="21">
        <f>BJ21</f>
        <v>0</v>
      </c>
      <c r="J35" s="23">
        <f>BJ24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BM2</f>
        <v>CHEVAL N9</v>
      </c>
      <c r="B36" s="88"/>
      <c r="C36" s="21">
        <f>BO21</f>
        <v>0</v>
      </c>
      <c r="D36" s="23">
        <f>BO24</f>
        <v>0</v>
      </c>
      <c r="E36" s="49">
        <f t="shared" si="38"/>
        <v>1</v>
      </c>
      <c r="F36" s="21">
        <f>BP21</f>
        <v>0</v>
      </c>
      <c r="G36" s="23">
        <f>BP24</f>
        <v>0</v>
      </c>
      <c r="H36" s="49">
        <f t="shared" si="39"/>
        <v>1</v>
      </c>
      <c r="I36" s="21">
        <f>BR21</f>
        <v>0</v>
      </c>
      <c r="J36" s="23">
        <f>BR24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20" thickBot="1" x14ac:dyDescent="0.3">
      <c r="A37" s="161" t="str">
        <f>BU2</f>
        <v>CHEVAL N10</v>
      </c>
      <c r="B37" s="88"/>
      <c r="C37" s="22">
        <f>BW21</f>
        <v>0</v>
      </c>
      <c r="D37" s="24">
        <f>BW24</f>
        <v>0</v>
      </c>
      <c r="E37" s="50">
        <f t="shared" si="38"/>
        <v>1</v>
      </c>
      <c r="F37" s="22">
        <f>BX21</f>
        <v>0</v>
      </c>
      <c r="G37" s="24">
        <f>BX24</f>
        <v>0</v>
      </c>
      <c r="H37" s="50">
        <f t="shared" si="39"/>
        <v>1</v>
      </c>
      <c r="I37" s="22">
        <f>BZ21</f>
        <v>0</v>
      </c>
      <c r="J37" s="24">
        <f>BZ24</f>
        <v>0</v>
      </c>
      <c r="K37" s="50">
        <f t="shared" si="40"/>
        <v>1</v>
      </c>
      <c r="L37" s="47">
        <f t="shared" si="41"/>
        <v>0</v>
      </c>
      <c r="M37" s="50">
        <f t="shared" si="40"/>
        <v>1</v>
      </c>
    </row>
  </sheetData>
  <mergeCells count="176">
    <mergeCell ref="A33:B33"/>
    <mergeCell ref="A34:B34"/>
    <mergeCell ref="A35:B35"/>
    <mergeCell ref="A36:B36"/>
    <mergeCell ref="A37:B37"/>
    <mergeCell ref="L26:M26"/>
    <mergeCell ref="A27:B27"/>
    <mergeCell ref="A28:B28"/>
    <mergeCell ref="A29:B29"/>
    <mergeCell ref="A30:B30"/>
    <mergeCell ref="A31:B31"/>
    <mergeCell ref="A32:B32"/>
    <mergeCell ref="BP24:BQ24"/>
    <mergeCell ref="BR24:BS24"/>
    <mergeCell ref="BU24:BV24"/>
    <mergeCell ref="BX24:BY24"/>
    <mergeCell ref="BZ24:CA24"/>
    <mergeCell ref="C26:E26"/>
    <mergeCell ref="F26:H26"/>
    <mergeCell ref="I26:K26"/>
    <mergeCell ref="AZ24:BA24"/>
    <mergeCell ref="BB24:BC24"/>
    <mergeCell ref="BE24:BF24"/>
    <mergeCell ref="BH24:BI24"/>
    <mergeCell ref="BJ24:BK24"/>
    <mergeCell ref="BM24:BN24"/>
    <mergeCell ref="AJ24:AK24"/>
    <mergeCell ref="AL24:AM24"/>
    <mergeCell ref="AO24:AP24"/>
    <mergeCell ref="AR24:AS24"/>
    <mergeCell ref="AT24:AU24"/>
    <mergeCell ref="AW24:AX24"/>
    <mergeCell ref="T24:U24"/>
    <mergeCell ref="V24:W24"/>
    <mergeCell ref="Y24:Z24"/>
    <mergeCell ref="AB24:AC24"/>
    <mergeCell ref="AD24:AE24"/>
    <mergeCell ref="AG24:AH24"/>
    <mergeCell ref="BU23:BV23"/>
    <mergeCell ref="BX23:BY23"/>
    <mergeCell ref="BZ23:CA23"/>
    <mergeCell ref="A24:B24"/>
    <mergeCell ref="D24:E24"/>
    <mergeCell ref="F24:G24"/>
    <mergeCell ref="I24:J24"/>
    <mergeCell ref="L24:M24"/>
    <mergeCell ref="N24:O24"/>
    <mergeCell ref="Q24:R24"/>
    <mergeCell ref="BE23:BF23"/>
    <mergeCell ref="BH23:BI23"/>
    <mergeCell ref="BJ23:BK23"/>
    <mergeCell ref="BM23:BN23"/>
    <mergeCell ref="BP23:BQ23"/>
    <mergeCell ref="BR23:BS23"/>
    <mergeCell ref="AO23:AP23"/>
    <mergeCell ref="AR23:AS23"/>
    <mergeCell ref="AT23:AU23"/>
    <mergeCell ref="AW23:AX23"/>
    <mergeCell ref="AZ23:BA23"/>
    <mergeCell ref="BB23:BC23"/>
    <mergeCell ref="Y23:Z23"/>
    <mergeCell ref="AB23:AC23"/>
    <mergeCell ref="AD23:AE23"/>
    <mergeCell ref="AG23:AH23"/>
    <mergeCell ref="AJ23:AK23"/>
    <mergeCell ref="AL23:AM23"/>
    <mergeCell ref="BZ22:CA22"/>
    <mergeCell ref="A23:B23"/>
    <mergeCell ref="D23:E23"/>
    <mergeCell ref="F23:G23"/>
    <mergeCell ref="I23:J23"/>
    <mergeCell ref="L23:M23"/>
    <mergeCell ref="N23:O23"/>
    <mergeCell ref="Q23:R23"/>
    <mergeCell ref="T23:U23"/>
    <mergeCell ref="V23:W23"/>
    <mergeCell ref="BJ22:BK22"/>
    <mergeCell ref="BM22:BN22"/>
    <mergeCell ref="BP22:BQ22"/>
    <mergeCell ref="BR22:BS22"/>
    <mergeCell ref="BU22:BV22"/>
    <mergeCell ref="BX22:BY22"/>
    <mergeCell ref="AT22:AU22"/>
    <mergeCell ref="AW22:AX22"/>
    <mergeCell ref="AW21:AX21"/>
    <mergeCell ref="BE21:BF21"/>
    <mergeCell ref="AZ22:BA22"/>
    <mergeCell ref="BB22:BC22"/>
    <mergeCell ref="BE22:BF22"/>
    <mergeCell ref="BH22:BI22"/>
    <mergeCell ref="AD22:AE22"/>
    <mergeCell ref="AG22:AH22"/>
    <mergeCell ref="AJ22:AK22"/>
    <mergeCell ref="AL22:AM22"/>
    <mergeCell ref="AO22:AP22"/>
    <mergeCell ref="AR22:AS22"/>
    <mergeCell ref="BM21:BN21"/>
    <mergeCell ref="BU21:BV21"/>
    <mergeCell ref="A22:B22"/>
    <mergeCell ref="D22:E22"/>
    <mergeCell ref="F22:G22"/>
    <mergeCell ref="I22:J22"/>
    <mergeCell ref="L22:M22"/>
    <mergeCell ref="AO15:AU15"/>
    <mergeCell ref="AW15:BC15"/>
    <mergeCell ref="BE15:BK15"/>
    <mergeCell ref="BM15:BS15"/>
    <mergeCell ref="BU15:CA15"/>
    <mergeCell ref="A21:B21"/>
    <mergeCell ref="I21:J21"/>
    <mergeCell ref="Q21:R21"/>
    <mergeCell ref="Y21:Z21"/>
    <mergeCell ref="AG21:AH21"/>
    <mergeCell ref="N22:O22"/>
    <mergeCell ref="Q22:R22"/>
    <mergeCell ref="T22:U22"/>
    <mergeCell ref="V22:W22"/>
    <mergeCell ref="Y22:Z22"/>
    <mergeCell ref="AB22:AC22"/>
    <mergeCell ref="AO21:AP21"/>
    <mergeCell ref="AO14:AP14"/>
    <mergeCell ref="AW14:AX14"/>
    <mergeCell ref="BE14:BF14"/>
    <mergeCell ref="BM14:BN14"/>
    <mergeCell ref="BU14:BV14"/>
    <mergeCell ref="A15:G15"/>
    <mergeCell ref="I15:O15"/>
    <mergeCell ref="Q15:W15"/>
    <mergeCell ref="Y15:AE15"/>
    <mergeCell ref="AG15:AM15"/>
    <mergeCell ref="BR2:BS2"/>
    <mergeCell ref="BU2:BV2"/>
    <mergeCell ref="BW2:BW3"/>
    <mergeCell ref="BX2:BY2"/>
    <mergeCell ref="BZ2:CA2"/>
    <mergeCell ref="A14:B14"/>
    <mergeCell ref="I14:J14"/>
    <mergeCell ref="Q14:R14"/>
    <mergeCell ref="Y14:Z14"/>
    <mergeCell ref="AG14:AH1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23">
    <cfRule type="containsText" dxfId="3666" priority="117" operator="containsText" text="1%">
      <formula>NOT(ISERROR(SEARCH("1%",C23)))</formula>
    </cfRule>
    <cfRule type="cellIs" dxfId="3665" priority="118" operator="between">
      <formula>1</formula>
      <formula>2</formula>
    </cfRule>
  </conditionalFormatting>
  <conditionalFormatting sqref="C22:D22 F22">
    <cfRule type="cellIs" dxfId="3664" priority="112" operator="greaterThan">
      <formula>0</formula>
    </cfRule>
  </conditionalFormatting>
  <conditionalFormatting sqref="C23:D23">
    <cfRule type="containsText" dxfId="3663" priority="114" operator="containsText" text="2">
      <formula>NOT(ISERROR(SEARCH("2",C23)))</formula>
    </cfRule>
    <cfRule type="containsText" dxfId="3662" priority="116" operator="containsText" text="1">
      <formula>NOT(ISERROR(SEARCH("1",C23)))</formula>
    </cfRule>
  </conditionalFormatting>
  <conditionalFormatting sqref="E4:E13">
    <cfRule type="cellIs" dxfId="3661" priority="110" operator="greaterThan">
      <formula>1.2</formula>
    </cfRule>
  </conditionalFormatting>
  <conditionalFormatting sqref="E4:E14 M4:M14 U4:U14 AC4:AC14 AK4:AK14 AS4:AS14 BA4:BA14 BI4:BI14 BQ4:BQ14 BY4:BY14">
    <cfRule type="cellIs" dxfId="3660" priority="109" operator="lessThan">
      <formula>-1.2</formula>
    </cfRule>
    <cfRule type="cellIs" dxfId="3659" priority="111" operator="greaterThan">
      <formula>1.5</formula>
    </cfRule>
  </conditionalFormatting>
  <conditionalFormatting sqref="E28:E37">
    <cfRule type="containsText" dxfId="3658" priority="1" operator="containsText" text="2">
      <formula>NOT(ISERROR(SEARCH("2",E28)))</formula>
    </cfRule>
    <cfRule type="containsText" dxfId="3657" priority="2" operator="containsText" text="3">
      <formula>NOT(ISERROR(SEARCH("3",E28)))</formula>
    </cfRule>
    <cfRule type="containsText" dxfId="3656" priority="3" operator="containsText" text="2">
      <formula>NOT(ISERROR(SEARCH("2",E28)))</formula>
    </cfRule>
    <cfRule type="containsText" dxfId="3655" priority="4" operator="containsText" text="1">
      <formula>NOT(ISERROR(SEARCH("1",E28)))</formula>
    </cfRule>
  </conditionalFormatting>
  <conditionalFormatting sqref="F23">
    <cfRule type="containsText" dxfId="3654" priority="113" operator="containsText" text="2">
      <formula>NOT(ISERROR(SEARCH("2",F23)))</formula>
    </cfRule>
    <cfRule type="containsText" dxfId="3653" priority="115" operator="containsText" text="1">
      <formula>NOT(ISERROR(SEARCH("1",F23)))</formula>
    </cfRule>
  </conditionalFormatting>
  <conditionalFormatting sqref="G4:G13">
    <cfRule type="cellIs" dxfId="3652" priority="107" operator="lessThan">
      <formula>-1.2</formula>
    </cfRule>
    <cfRule type="cellIs" dxfId="3651" priority="108" operator="greaterThan">
      <formula>1.2</formula>
    </cfRule>
  </conditionalFormatting>
  <conditionalFormatting sqref="H28:H37">
    <cfRule type="containsText" dxfId="3650" priority="5" operator="containsText" text="2">
      <formula>NOT(ISERROR(SEARCH("2",H28)))</formula>
    </cfRule>
    <cfRule type="containsText" dxfId="3649" priority="6" operator="containsText" text="3">
      <formula>NOT(ISERROR(SEARCH("3",H28)))</formula>
    </cfRule>
    <cfRule type="containsText" dxfId="3648" priority="7" operator="containsText" text="2">
      <formula>NOT(ISERROR(SEARCH("2",H28)))</formula>
    </cfRule>
    <cfRule type="containsText" dxfId="3647" priority="8" operator="containsText" text="1">
      <formula>NOT(ISERROR(SEARCH("1",H28)))</formula>
    </cfRule>
  </conditionalFormatting>
  <conditionalFormatting sqref="K23">
    <cfRule type="containsText" dxfId="3646" priority="105" operator="containsText" text="1%">
      <formula>NOT(ISERROR(SEARCH("1%",K23)))</formula>
    </cfRule>
    <cfRule type="cellIs" dxfId="3645" priority="106" operator="between">
      <formula>1</formula>
      <formula>2</formula>
    </cfRule>
  </conditionalFormatting>
  <conditionalFormatting sqref="K28:K37">
    <cfRule type="containsText" dxfId="3644" priority="9" operator="containsText" text="2">
      <formula>NOT(ISERROR(SEARCH("2",K28)))</formula>
    </cfRule>
    <cfRule type="containsText" dxfId="3643" priority="10" operator="containsText" text="3">
      <formula>NOT(ISERROR(SEARCH("3",K28)))</formula>
    </cfRule>
    <cfRule type="containsText" dxfId="3642" priority="11" operator="containsText" text="2">
      <formula>NOT(ISERROR(SEARCH("2",K28)))</formula>
    </cfRule>
    <cfRule type="containsText" dxfId="3641" priority="12" operator="containsText" text="1">
      <formula>NOT(ISERROR(SEARCH("1",K28)))</formula>
    </cfRule>
  </conditionalFormatting>
  <conditionalFormatting sqref="K22:L22 N22">
    <cfRule type="cellIs" dxfId="3640" priority="100" operator="greaterThan">
      <formula>0</formula>
    </cfRule>
  </conditionalFormatting>
  <conditionalFormatting sqref="K23:L23">
    <cfRule type="containsText" dxfId="3639" priority="102" operator="containsText" text="2">
      <formula>NOT(ISERROR(SEARCH("2",K23)))</formula>
    </cfRule>
    <cfRule type="containsText" dxfId="3638" priority="104" operator="containsText" text="1">
      <formula>NOT(ISERROR(SEARCH("1",K23)))</formula>
    </cfRule>
  </conditionalFormatting>
  <conditionalFormatting sqref="M4:M13">
    <cfRule type="cellIs" dxfId="3637" priority="99" operator="greaterThan">
      <formula>1.2</formula>
    </cfRule>
  </conditionalFormatting>
  <conditionalFormatting sqref="M28:M37">
    <cfRule type="containsText" dxfId="3636" priority="13" operator="containsText" text="2">
      <formula>NOT(ISERROR(SEARCH("2",M28)))</formula>
    </cfRule>
    <cfRule type="containsText" dxfId="3635" priority="14" operator="containsText" text="3">
      <formula>NOT(ISERROR(SEARCH("3",M28)))</formula>
    </cfRule>
    <cfRule type="containsText" dxfId="3634" priority="15" operator="containsText" text="2">
      <formula>NOT(ISERROR(SEARCH("2",M28)))</formula>
    </cfRule>
    <cfRule type="containsText" dxfId="3633" priority="16" operator="containsText" text="1">
      <formula>NOT(ISERROR(SEARCH("1",M28)))</formula>
    </cfRule>
  </conditionalFormatting>
  <conditionalFormatting sqref="N23">
    <cfRule type="containsText" dxfId="3632" priority="101" operator="containsText" text="2">
      <formula>NOT(ISERROR(SEARCH("2",N23)))</formula>
    </cfRule>
    <cfRule type="containsText" dxfId="3631" priority="103" operator="containsText" text="1">
      <formula>NOT(ISERROR(SEARCH("1",N23)))</formula>
    </cfRule>
  </conditionalFormatting>
  <conditionalFormatting sqref="O4:O13">
    <cfRule type="cellIs" dxfId="3630" priority="97" operator="lessThan">
      <formula>-1.2</formula>
    </cfRule>
    <cfRule type="cellIs" dxfId="3629" priority="98" operator="greaterThan">
      <formula>1.2</formula>
    </cfRule>
  </conditionalFormatting>
  <conditionalFormatting sqref="S23">
    <cfRule type="containsText" dxfId="3628" priority="95" operator="containsText" text="1%">
      <formula>NOT(ISERROR(SEARCH("1%",S23)))</formula>
    </cfRule>
    <cfRule type="cellIs" dxfId="3627" priority="96" operator="between">
      <formula>1</formula>
      <formula>2</formula>
    </cfRule>
  </conditionalFormatting>
  <conditionalFormatting sqref="S22:T22 V22">
    <cfRule type="cellIs" dxfId="3626" priority="90" operator="greaterThan">
      <formula>0</formula>
    </cfRule>
  </conditionalFormatting>
  <conditionalFormatting sqref="S23:T23">
    <cfRule type="containsText" dxfId="3625" priority="92" operator="containsText" text="2">
      <formula>NOT(ISERROR(SEARCH("2",S23)))</formula>
    </cfRule>
    <cfRule type="containsText" dxfId="3624" priority="94" operator="containsText" text="1">
      <formula>NOT(ISERROR(SEARCH("1",S23)))</formula>
    </cfRule>
  </conditionalFormatting>
  <conditionalFormatting sqref="U4:U13">
    <cfRule type="cellIs" dxfId="3623" priority="89" operator="greaterThan">
      <formula>1.2</formula>
    </cfRule>
  </conditionalFormatting>
  <conditionalFormatting sqref="V23">
    <cfRule type="containsText" dxfId="3622" priority="91" operator="containsText" text="2">
      <formula>NOT(ISERROR(SEARCH("2",V23)))</formula>
    </cfRule>
    <cfRule type="containsText" dxfId="3621" priority="93" operator="containsText" text="1">
      <formula>NOT(ISERROR(SEARCH("1",V23)))</formula>
    </cfRule>
  </conditionalFormatting>
  <conditionalFormatting sqref="W4:W13">
    <cfRule type="cellIs" dxfId="3620" priority="87" operator="lessThan">
      <formula>-1.2</formula>
    </cfRule>
    <cfRule type="cellIs" dxfId="3619" priority="88" operator="greaterThan">
      <formula>1.2</formula>
    </cfRule>
  </conditionalFormatting>
  <conditionalFormatting sqref="AA23">
    <cfRule type="containsText" dxfId="3618" priority="85" operator="containsText" text="1%">
      <formula>NOT(ISERROR(SEARCH("1%",AA23)))</formula>
    </cfRule>
    <cfRule type="cellIs" dxfId="3617" priority="86" operator="between">
      <formula>1</formula>
      <formula>2</formula>
    </cfRule>
  </conditionalFormatting>
  <conditionalFormatting sqref="AA22:AB22 AD22">
    <cfRule type="cellIs" dxfId="3616" priority="80" operator="greaterThan">
      <formula>0</formula>
    </cfRule>
  </conditionalFormatting>
  <conditionalFormatting sqref="AA23:AB23">
    <cfRule type="containsText" dxfId="3615" priority="82" operator="containsText" text="2">
      <formula>NOT(ISERROR(SEARCH("2",AA23)))</formula>
    </cfRule>
    <cfRule type="containsText" dxfId="3614" priority="84" operator="containsText" text="1">
      <formula>NOT(ISERROR(SEARCH("1",AA23)))</formula>
    </cfRule>
  </conditionalFormatting>
  <conditionalFormatting sqref="AC4:AC13">
    <cfRule type="cellIs" dxfId="3613" priority="79" operator="greaterThan">
      <formula>1.2</formula>
    </cfRule>
  </conditionalFormatting>
  <conditionalFormatting sqref="AD23">
    <cfRule type="containsText" dxfId="3612" priority="81" operator="containsText" text="2">
      <formula>NOT(ISERROR(SEARCH("2",AD23)))</formula>
    </cfRule>
    <cfRule type="containsText" dxfId="3611" priority="83" operator="containsText" text="1">
      <formula>NOT(ISERROR(SEARCH("1",AD23)))</formula>
    </cfRule>
  </conditionalFormatting>
  <conditionalFormatting sqref="AE4:AE13">
    <cfRule type="cellIs" dxfId="3610" priority="77" operator="lessThan">
      <formula>-1.2</formula>
    </cfRule>
    <cfRule type="cellIs" dxfId="3609" priority="78" operator="greaterThan">
      <formula>1.2</formula>
    </cfRule>
  </conditionalFormatting>
  <conditionalFormatting sqref="AI23">
    <cfRule type="containsText" dxfId="3608" priority="75" operator="containsText" text="1%">
      <formula>NOT(ISERROR(SEARCH("1%",AI23)))</formula>
    </cfRule>
    <cfRule type="cellIs" dxfId="3607" priority="76" operator="between">
      <formula>1</formula>
      <formula>2</formula>
    </cfRule>
  </conditionalFormatting>
  <conditionalFormatting sqref="AI22:AJ22 AL22">
    <cfRule type="cellIs" dxfId="3606" priority="70" operator="greaterThan">
      <formula>0</formula>
    </cfRule>
  </conditionalFormatting>
  <conditionalFormatting sqref="AI23:AJ23">
    <cfRule type="containsText" dxfId="3605" priority="72" operator="containsText" text="2">
      <formula>NOT(ISERROR(SEARCH("2",AI23)))</formula>
    </cfRule>
    <cfRule type="containsText" dxfId="3604" priority="74" operator="containsText" text="1">
      <formula>NOT(ISERROR(SEARCH("1",AI23)))</formula>
    </cfRule>
  </conditionalFormatting>
  <conditionalFormatting sqref="AK4:AK13">
    <cfRule type="cellIs" dxfId="3603" priority="69" operator="greaterThan">
      <formula>1.2</formula>
    </cfRule>
  </conditionalFormatting>
  <conditionalFormatting sqref="AL23">
    <cfRule type="containsText" dxfId="3602" priority="71" operator="containsText" text="2">
      <formula>NOT(ISERROR(SEARCH("2",AL23)))</formula>
    </cfRule>
    <cfRule type="containsText" dxfId="3601" priority="73" operator="containsText" text="1">
      <formula>NOT(ISERROR(SEARCH("1",AL23)))</formula>
    </cfRule>
  </conditionalFormatting>
  <conditionalFormatting sqref="AM4:AM13">
    <cfRule type="cellIs" dxfId="3600" priority="67" operator="lessThan">
      <formula>-1.2</formula>
    </cfRule>
    <cfRule type="cellIs" dxfId="3599" priority="68" operator="greaterThan">
      <formula>1.2</formula>
    </cfRule>
  </conditionalFormatting>
  <conditionalFormatting sqref="AQ23">
    <cfRule type="containsText" dxfId="3598" priority="65" operator="containsText" text="1%">
      <formula>NOT(ISERROR(SEARCH("1%",AQ23)))</formula>
    </cfRule>
    <cfRule type="cellIs" dxfId="3597" priority="66" operator="between">
      <formula>1</formula>
      <formula>2</formula>
    </cfRule>
  </conditionalFormatting>
  <conditionalFormatting sqref="AQ22:AR22 AT22">
    <cfRule type="cellIs" dxfId="3596" priority="60" operator="greaterThan">
      <formula>0</formula>
    </cfRule>
  </conditionalFormatting>
  <conditionalFormatting sqref="AQ23:AR23">
    <cfRule type="containsText" dxfId="3595" priority="62" operator="containsText" text="2">
      <formula>NOT(ISERROR(SEARCH("2",AQ23)))</formula>
    </cfRule>
    <cfRule type="containsText" dxfId="3594" priority="64" operator="containsText" text="1">
      <formula>NOT(ISERROR(SEARCH("1",AQ23)))</formula>
    </cfRule>
  </conditionalFormatting>
  <conditionalFormatting sqref="AS4:AS13">
    <cfRule type="cellIs" dxfId="3593" priority="59" operator="greaterThan">
      <formula>1.2</formula>
    </cfRule>
  </conditionalFormatting>
  <conditionalFormatting sqref="AT23">
    <cfRule type="containsText" dxfId="3592" priority="61" operator="containsText" text="2">
      <formula>NOT(ISERROR(SEARCH("2",AT23)))</formula>
    </cfRule>
    <cfRule type="containsText" dxfId="3591" priority="63" operator="containsText" text="1">
      <formula>NOT(ISERROR(SEARCH("1",AT23)))</formula>
    </cfRule>
  </conditionalFormatting>
  <conditionalFormatting sqref="AU4:AU13">
    <cfRule type="cellIs" dxfId="3590" priority="57" operator="lessThan">
      <formula>-1.2</formula>
    </cfRule>
    <cfRule type="cellIs" dxfId="3589" priority="58" operator="greaterThan">
      <formula>1.2</formula>
    </cfRule>
  </conditionalFormatting>
  <conditionalFormatting sqref="AY23">
    <cfRule type="containsText" dxfId="3588" priority="55" operator="containsText" text="1%">
      <formula>NOT(ISERROR(SEARCH("1%",AY23)))</formula>
    </cfRule>
    <cfRule type="cellIs" dxfId="3587" priority="56" operator="between">
      <formula>1</formula>
      <formula>2</formula>
    </cfRule>
  </conditionalFormatting>
  <conditionalFormatting sqref="AY22:AZ22 BB22">
    <cfRule type="cellIs" dxfId="3586" priority="50" operator="greaterThan">
      <formula>0</formula>
    </cfRule>
  </conditionalFormatting>
  <conditionalFormatting sqref="AY23:AZ23">
    <cfRule type="containsText" dxfId="3585" priority="52" operator="containsText" text="2">
      <formula>NOT(ISERROR(SEARCH("2",AY23)))</formula>
    </cfRule>
    <cfRule type="containsText" dxfId="3584" priority="54" operator="containsText" text="1">
      <formula>NOT(ISERROR(SEARCH("1",AY23)))</formula>
    </cfRule>
  </conditionalFormatting>
  <conditionalFormatting sqref="BA4:BA13">
    <cfRule type="cellIs" dxfId="3583" priority="49" operator="greaterThan">
      <formula>1.2</formula>
    </cfRule>
  </conditionalFormatting>
  <conditionalFormatting sqref="BB23">
    <cfRule type="containsText" dxfId="3582" priority="51" operator="containsText" text="2">
      <formula>NOT(ISERROR(SEARCH("2",BB23)))</formula>
    </cfRule>
    <cfRule type="containsText" dxfId="3581" priority="53" operator="containsText" text="1">
      <formula>NOT(ISERROR(SEARCH("1",BB23)))</formula>
    </cfRule>
  </conditionalFormatting>
  <conditionalFormatting sqref="BC4:BC13">
    <cfRule type="cellIs" dxfId="3580" priority="47" operator="lessThan">
      <formula>-1.2</formula>
    </cfRule>
    <cfRule type="cellIs" dxfId="3579" priority="48" operator="greaterThan">
      <formula>1.2</formula>
    </cfRule>
  </conditionalFormatting>
  <conditionalFormatting sqref="BG23">
    <cfRule type="containsText" dxfId="3578" priority="45" operator="containsText" text="1%">
      <formula>NOT(ISERROR(SEARCH("1%",BG23)))</formula>
    </cfRule>
    <cfRule type="cellIs" dxfId="3577" priority="46" operator="between">
      <formula>1</formula>
      <formula>2</formula>
    </cfRule>
  </conditionalFormatting>
  <conditionalFormatting sqref="BG22:BH22 BJ22">
    <cfRule type="cellIs" dxfId="3576" priority="40" operator="greaterThan">
      <formula>0</formula>
    </cfRule>
  </conditionalFormatting>
  <conditionalFormatting sqref="BG23:BH23">
    <cfRule type="containsText" dxfId="3575" priority="42" operator="containsText" text="2">
      <formula>NOT(ISERROR(SEARCH("2",BG23)))</formula>
    </cfRule>
    <cfRule type="containsText" dxfId="3574" priority="44" operator="containsText" text="1">
      <formula>NOT(ISERROR(SEARCH("1",BG23)))</formula>
    </cfRule>
  </conditionalFormatting>
  <conditionalFormatting sqref="BI4:BI13">
    <cfRule type="cellIs" dxfId="3573" priority="39" operator="greaterThan">
      <formula>1.2</formula>
    </cfRule>
  </conditionalFormatting>
  <conditionalFormatting sqref="BJ23">
    <cfRule type="containsText" dxfId="3572" priority="41" operator="containsText" text="2">
      <formula>NOT(ISERROR(SEARCH("2",BJ23)))</formula>
    </cfRule>
    <cfRule type="containsText" dxfId="3571" priority="43" operator="containsText" text="1">
      <formula>NOT(ISERROR(SEARCH("1",BJ23)))</formula>
    </cfRule>
  </conditionalFormatting>
  <conditionalFormatting sqref="BK4:BK13">
    <cfRule type="cellIs" dxfId="3570" priority="37" operator="lessThan">
      <formula>-1.2</formula>
    </cfRule>
    <cfRule type="cellIs" dxfId="3569" priority="38" operator="greaterThan">
      <formula>1.2</formula>
    </cfRule>
  </conditionalFormatting>
  <conditionalFormatting sqref="BO23">
    <cfRule type="containsText" dxfId="3568" priority="35" operator="containsText" text="1%">
      <formula>NOT(ISERROR(SEARCH("1%",BO23)))</formula>
    </cfRule>
    <cfRule type="cellIs" dxfId="3567" priority="36" operator="between">
      <formula>1</formula>
      <formula>2</formula>
    </cfRule>
  </conditionalFormatting>
  <conditionalFormatting sqref="BO22:BP22 BR22">
    <cfRule type="cellIs" dxfId="3566" priority="30" operator="greaterThan">
      <formula>0</formula>
    </cfRule>
  </conditionalFormatting>
  <conditionalFormatting sqref="BO23:BP23">
    <cfRule type="containsText" dxfId="3565" priority="32" operator="containsText" text="2">
      <formula>NOT(ISERROR(SEARCH("2",BO23)))</formula>
    </cfRule>
    <cfRule type="containsText" dxfId="3564" priority="34" operator="containsText" text="1">
      <formula>NOT(ISERROR(SEARCH("1",BO23)))</formula>
    </cfRule>
  </conditionalFormatting>
  <conditionalFormatting sqref="BQ4:BQ13">
    <cfRule type="cellIs" dxfId="3563" priority="29" operator="greaterThan">
      <formula>1.2</formula>
    </cfRule>
  </conditionalFormatting>
  <conditionalFormatting sqref="BR23">
    <cfRule type="containsText" dxfId="3562" priority="31" operator="containsText" text="2">
      <formula>NOT(ISERROR(SEARCH("2",BR23)))</formula>
    </cfRule>
    <cfRule type="containsText" dxfId="3561" priority="33" operator="containsText" text="1">
      <formula>NOT(ISERROR(SEARCH("1",BR23)))</formula>
    </cfRule>
  </conditionalFormatting>
  <conditionalFormatting sqref="BS4:BS13">
    <cfRule type="cellIs" dxfId="3560" priority="27" operator="lessThan">
      <formula>-1.2</formula>
    </cfRule>
    <cfRule type="cellIs" dxfId="3559" priority="28" operator="greaterThan">
      <formula>1.2</formula>
    </cfRule>
  </conditionalFormatting>
  <conditionalFormatting sqref="BW23">
    <cfRule type="containsText" dxfId="3558" priority="25" operator="containsText" text="1%">
      <formula>NOT(ISERROR(SEARCH("1%",BW23)))</formula>
    </cfRule>
    <cfRule type="cellIs" dxfId="3557" priority="26" operator="between">
      <formula>1</formula>
      <formula>2</formula>
    </cfRule>
  </conditionalFormatting>
  <conditionalFormatting sqref="BW22:BX22 BZ22">
    <cfRule type="cellIs" dxfId="3556" priority="20" operator="greaterThan">
      <formula>0</formula>
    </cfRule>
  </conditionalFormatting>
  <conditionalFormatting sqref="BW23:BX23">
    <cfRule type="containsText" dxfId="3555" priority="22" operator="containsText" text="2">
      <formula>NOT(ISERROR(SEARCH("2",BW23)))</formula>
    </cfRule>
    <cfRule type="containsText" dxfId="3554" priority="24" operator="containsText" text="1">
      <formula>NOT(ISERROR(SEARCH("1",BW23)))</formula>
    </cfRule>
  </conditionalFormatting>
  <conditionalFormatting sqref="BY4:BY13">
    <cfRule type="cellIs" dxfId="3553" priority="19" operator="greaterThan">
      <formula>1.2</formula>
    </cfRule>
  </conditionalFormatting>
  <conditionalFormatting sqref="BZ23">
    <cfRule type="containsText" dxfId="3552" priority="21" operator="containsText" text="2">
      <formula>NOT(ISERROR(SEARCH("2",BZ23)))</formula>
    </cfRule>
    <cfRule type="containsText" dxfId="3551" priority="23" operator="containsText" text="1">
      <formula>NOT(ISERROR(SEARCH("1",BZ23)))</formula>
    </cfRule>
  </conditionalFormatting>
  <conditionalFormatting sqref="CA4:CA13">
    <cfRule type="cellIs" dxfId="3550" priority="17" operator="lessThan">
      <formula>-1.2</formula>
    </cfRule>
    <cfRule type="cellIs" dxfId="3549" priority="18" operator="greaterThan">
      <formula>1.2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90CA1-2010-2444-8214-124A60E8E1F2}">
  <dimension ref="A1:CA50"/>
  <sheetViews>
    <sheetView topLeftCell="A13" workbookViewId="0">
      <selection activeCell="E41" sqref="E41:E50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64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4" si="0">C5-D5</f>
        <v>0</v>
      </c>
      <c r="F5" s="14"/>
      <c r="G5" s="5">
        <f t="shared" ref="G5:G34" si="1">C5-F5</f>
        <v>0</v>
      </c>
      <c r="I5" s="2">
        <v>2</v>
      </c>
      <c r="J5" s="1">
        <v>1</v>
      </c>
      <c r="K5" s="9"/>
      <c r="L5" s="11"/>
      <c r="M5" s="5">
        <f t="shared" ref="M5:M25" si="2">K5-L5</f>
        <v>0</v>
      </c>
      <c r="N5" s="14"/>
      <c r="O5" s="5">
        <f t="shared" ref="O5:O25" si="3">K5-N5</f>
        <v>0</v>
      </c>
      <c r="Q5" s="2">
        <v>2</v>
      </c>
      <c r="R5" s="1">
        <v>1</v>
      </c>
      <c r="S5" s="9"/>
      <c r="T5" s="11"/>
      <c r="U5" s="5">
        <f t="shared" ref="U5:U25" si="4">S5-T5</f>
        <v>0</v>
      </c>
      <c r="V5" s="14"/>
      <c r="W5" s="5">
        <f t="shared" ref="W5:W25" si="5">S5-V5</f>
        <v>0</v>
      </c>
      <c r="Y5" s="2">
        <v>2</v>
      </c>
      <c r="Z5" s="1">
        <v>1</v>
      </c>
      <c r="AA5" s="9"/>
      <c r="AB5" s="11"/>
      <c r="AC5" s="5">
        <f t="shared" ref="AC5:AC25" si="6">AA5-AB5</f>
        <v>0</v>
      </c>
      <c r="AD5" s="14"/>
      <c r="AE5" s="5">
        <f t="shared" ref="AE5:AE25" si="7">AA5-AD5</f>
        <v>0</v>
      </c>
      <c r="AG5" s="2">
        <v>2</v>
      </c>
      <c r="AH5" s="1">
        <v>1</v>
      </c>
      <c r="AI5" s="9"/>
      <c r="AJ5" s="11"/>
      <c r="AK5" s="5">
        <f t="shared" ref="AK5:AK25" si="8">AI5-AJ5</f>
        <v>0</v>
      </c>
      <c r="AL5" s="14"/>
      <c r="AM5" s="5">
        <f t="shared" ref="AM5:AM25" si="9">AI5-AL5</f>
        <v>0</v>
      </c>
      <c r="AO5" s="2">
        <v>2</v>
      </c>
      <c r="AP5" s="1">
        <v>1</v>
      </c>
      <c r="AQ5" s="9"/>
      <c r="AR5" s="11"/>
      <c r="AS5" s="5">
        <f t="shared" ref="AS5:AS25" si="10">AQ5-AR5</f>
        <v>0</v>
      </c>
      <c r="AT5" s="14"/>
      <c r="AU5" s="5">
        <f t="shared" ref="AU5:AU25" si="11">AQ5-AT5</f>
        <v>0</v>
      </c>
      <c r="AW5" s="2">
        <v>2</v>
      </c>
      <c r="AX5" s="1">
        <v>1</v>
      </c>
      <c r="AY5" s="9"/>
      <c r="AZ5" s="11"/>
      <c r="BA5" s="5">
        <f t="shared" ref="BA5:BA25" si="12">AY5-AZ5</f>
        <v>0</v>
      </c>
      <c r="BB5" s="14"/>
      <c r="BC5" s="5">
        <f t="shared" ref="BC5:BC25" si="13">AY5-BB5</f>
        <v>0</v>
      </c>
      <c r="BE5" s="2">
        <v>2</v>
      </c>
      <c r="BF5" s="1">
        <v>1</v>
      </c>
      <c r="BG5" s="9"/>
      <c r="BH5" s="11"/>
      <c r="BI5" s="5">
        <f t="shared" ref="BI5:BI25" si="14">BG5-BH5</f>
        <v>0</v>
      </c>
      <c r="BJ5" s="14"/>
      <c r="BK5" s="5">
        <f t="shared" ref="BK5:BK25" si="15">BG5-BJ5</f>
        <v>0</v>
      </c>
      <c r="BM5" s="2">
        <v>2</v>
      </c>
      <c r="BN5" s="1">
        <v>1</v>
      </c>
      <c r="BO5" s="9"/>
      <c r="BP5" s="11"/>
      <c r="BQ5" s="5">
        <f t="shared" ref="BQ5:BQ25" si="16">BO5-BP5</f>
        <v>0</v>
      </c>
      <c r="BR5" s="14"/>
      <c r="BS5" s="5">
        <f t="shared" ref="BS5:BS25" si="17">BO5-BR5</f>
        <v>0</v>
      </c>
      <c r="BU5" s="2">
        <v>2</v>
      </c>
      <c r="BV5" s="1">
        <v>1</v>
      </c>
      <c r="BW5" s="9"/>
      <c r="BX5" s="11"/>
      <c r="BY5" s="5">
        <f t="shared" ref="BY5:BY25" si="18">BW5-BX5</f>
        <v>0</v>
      </c>
      <c r="BZ5" s="14"/>
      <c r="CA5" s="5">
        <f t="shared" ref="CA5:CA25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1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1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1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1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1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1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1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1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1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1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1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1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1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1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1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1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1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1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1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1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2">
        <v>21</v>
      </c>
      <c r="B24" s="1">
        <v>1</v>
      </c>
      <c r="C24" s="9"/>
      <c r="D24" s="11"/>
      <c r="E24" s="5">
        <f t="shared" si="0"/>
        <v>0</v>
      </c>
      <c r="F24" s="14"/>
      <c r="G24" s="5">
        <f t="shared" si="1"/>
        <v>0</v>
      </c>
      <c r="I24" s="2">
        <v>21</v>
      </c>
      <c r="J24" s="1">
        <v>1</v>
      </c>
      <c r="K24" s="9"/>
      <c r="L24" s="11"/>
      <c r="M24" s="5">
        <f t="shared" si="2"/>
        <v>0</v>
      </c>
      <c r="N24" s="14"/>
      <c r="O24" s="5">
        <f t="shared" si="3"/>
        <v>0</v>
      </c>
      <c r="Q24" s="2">
        <v>21</v>
      </c>
      <c r="R24" s="1">
        <v>1</v>
      </c>
      <c r="S24" s="9"/>
      <c r="T24" s="11"/>
      <c r="U24" s="5">
        <f t="shared" si="4"/>
        <v>0</v>
      </c>
      <c r="V24" s="14"/>
      <c r="W24" s="5">
        <f t="shared" si="5"/>
        <v>0</v>
      </c>
      <c r="Y24" s="2">
        <v>21</v>
      </c>
      <c r="Z24" s="1">
        <v>1</v>
      </c>
      <c r="AA24" s="9"/>
      <c r="AB24" s="11"/>
      <c r="AC24" s="5">
        <f t="shared" si="6"/>
        <v>0</v>
      </c>
      <c r="AD24" s="14"/>
      <c r="AE24" s="5">
        <f t="shared" si="7"/>
        <v>0</v>
      </c>
      <c r="AG24" s="2">
        <v>21</v>
      </c>
      <c r="AH24" s="1">
        <v>1</v>
      </c>
      <c r="AI24" s="9"/>
      <c r="AJ24" s="11"/>
      <c r="AK24" s="5">
        <f t="shared" si="8"/>
        <v>0</v>
      </c>
      <c r="AL24" s="14"/>
      <c r="AM24" s="5">
        <f t="shared" si="9"/>
        <v>0</v>
      </c>
      <c r="AO24" s="2">
        <v>21</v>
      </c>
      <c r="AP24" s="1">
        <v>1</v>
      </c>
      <c r="AQ24" s="9"/>
      <c r="AR24" s="11"/>
      <c r="AS24" s="5">
        <f t="shared" si="10"/>
        <v>0</v>
      </c>
      <c r="AT24" s="14"/>
      <c r="AU24" s="5">
        <f t="shared" si="11"/>
        <v>0</v>
      </c>
      <c r="AW24" s="2">
        <v>21</v>
      </c>
      <c r="AX24" s="1">
        <v>1</v>
      </c>
      <c r="AY24" s="9"/>
      <c r="AZ24" s="11"/>
      <c r="BA24" s="5">
        <f t="shared" si="12"/>
        <v>0</v>
      </c>
      <c r="BB24" s="14"/>
      <c r="BC24" s="5">
        <f t="shared" si="13"/>
        <v>0</v>
      </c>
      <c r="BE24" s="2">
        <v>21</v>
      </c>
      <c r="BF24" s="1">
        <v>1</v>
      </c>
      <c r="BG24" s="9"/>
      <c r="BH24" s="11"/>
      <c r="BI24" s="5">
        <f t="shared" si="14"/>
        <v>0</v>
      </c>
      <c r="BJ24" s="14"/>
      <c r="BK24" s="5">
        <f t="shared" si="15"/>
        <v>0</v>
      </c>
      <c r="BM24" s="2">
        <v>21</v>
      </c>
      <c r="BN24" s="1">
        <v>1</v>
      </c>
      <c r="BO24" s="9"/>
      <c r="BP24" s="11"/>
      <c r="BQ24" s="5">
        <f t="shared" si="16"/>
        <v>0</v>
      </c>
      <c r="BR24" s="14"/>
      <c r="BS24" s="5">
        <f t="shared" si="17"/>
        <v>0</v>
      </c>
      <c r="BU24" s="2">
        <v>21</v>
      </c>
      <c r="BV24" s="1">
        <v>1</v>
      </c>
      <c r="BW24" s="9"/>
      <c r="BX24" s="11"/>
      <c r="BY24" s="5">
        <f t="shared" si="18"/>
        <v>0</v>
      </c>
      <c r="BZ24" s="14"/>
      <c r="CA24" s="5">
        <f t="shared" si="19"/>
        <v>0</v>
      </c>
    </row>
    <row r="25" spans="1:79" ht="19" x14ac:dyDescent="0.2">
      <c r="A25" s="2">
        <v>22</v>
      </c>
      <c r="B25" s="1">
        <v>1</v>
      </c>
      <c r="C25" s="9"/>
      <c r="D25" s="11"/>
      <c r="E25" s="5">
        <f t="shared" si="0"/>
        <v>0</v>
      </c>
      <c r="F25" s="14"/>
      <c r="G25" s="5">
        <f t="shared" si="1"/>
        <v>0</v>
      </c>
      <c r="I25" s="2">
        <v>22</v>
      </c>
      <c r="J25" s="1">
        <v>1</v>
      </c>
      <c r="K25" s="9"/>
      <c r="L25" s="11"/>
      <c r="M25" s="5">
        <f t="shared" si="2"/>
        <v>0</v>
      </c>
      <c r="N25" s="14"/>
      <c r="O25" s="5">
        <f t="shared" si="3"/>
        <v>0</v>
      </c>
      <c r="Q25" s="2">
        <v>22</v>
      </c>
      <c r="R25" s="1">
        <v>1</v>
      </c>
      <c r="S25" s="9"/>
      <c r="T25" s="11"/>
      <c r="U25" s="5">
        <f t="shared" si="4"/>
        <v>0</v>
      </c>
      <c r="V25" s="14"/>
      <c r="W25" s="5">
        <f t="shared" si="5"/>
        <v>0</v>
      </c>
      <c r="Y25" s="2">
        <v>22</v>
      </c>
      <c r="Z25" s="1">
        <v>1</v>
      </c>
      <c r="AA25" s="9"/>
      <c r="AB25" s="11"/>
      <c r="AC25" s="5">
        <f t="shared" si="6"/>
        <v>0</v>
      </c>
      <c r="AD25" s="14"/>
      <c r="AE25" s="5">
        <f t="shared" si="7"/>
        <v>0</v>
      </c>
      <c r="AG25" s="2">
        <v>22</v>
      </c>
      <c r="AH25" s="1">
        <v>1</v>
      </c>
      <c r="AI25" s="9"/>
      <c r="AJ25" s="11"/>
      <c r="AK25" s="5">
        <f t="shared" si="8"/>
        <v>0</v>
      </c>
      <c r="AL25" s="14"/>
      <c r="AM25" s="5">
        <f t="shared" si="9"/>
        <v>0</v>
      </c>
      <c r="AO25" s="2">
        <v>22</v>
      </c>
      <c r="AP25" s="1">
        <v>1</v>
      </c>
      <c r="AQ25" s="9"/>
      <c r="AR25" s="11"/>
      <c r="AS25" s="5">
        <f t="shared" si="10"/>
        <v>0</v>
      </c>
      <c r="AT25" s="14"/>
      <c r="AU25" s="5">
        <f t="shared" si="11"/>
        <v>0</v>
      </c>
      <c r="AW25" s="2">
        <v>22</v>
      </c>
      <c r="AX25" s="1">
        <v>1</v>
      </c>
      <c r="AY25" s="9"/>
      <c r="AZ25" s="11"/>
      <c r="BA25" s="5">
        <f t="shared" si="12"/>
        <v>0</v>
      </c>
      <c r="BB25" s="14"/>
      <c r="BC25" s="5">
        <f t="shared" si="13"/>
        <v>0</v>
      </c>
      <c r="BE25" s="2">
        <v>22</v>
      </c>
      <c r="BF25" s="1">
        <v>1</v>
      </c>
      <c r="BG25" s="9"/>
      <c r="BH25" s="11"/>
      <c r="BI25" s="5">
        <f t="shared" si="14"/>
        <v>0</v>
      </c>
      <c r="BJ25" s="14"/>
      <c r="BK25" s="5">
        <f t="shared" si="15"/>
        <v>0</v>
      </c>
      <c r="BM25" s="2">
        <v>22</v>
      </c>
      <c r="BN25" s="1">
        <v>1</v>
      </c>
      <c r="BO25" s="9"/>
      <c r="BP25" s="11"/>
      <c r="BQ25" s="5">
        <f t="shared" si="16"/>
        <v>0</v>
      </c>
      <c r="BR25" s="14"/>
      <c r="BS25" s="5">
        <f t="shared" si="17"/>
        <v>0</v>
      </c>
      <c r="BU25" s="2">
        <v>22</v>
      </c>
      <c r="BV25" s="1">
        <v>1</v>
      </c>
      <c r="BW25" s="9"/>
      <c r="BX25" s="11"/>
      <c r="BY25" s="5">
        <f t="shared" si="18"/>
        <v>0</v>
      </c>
      <c r="BZ25" s="14"/>
      <c r="CA25" s="5">
        <f t="shared" si="19"/>
        <v>0</v>
      </c>
    </row>
    <row r="26" spans="1:79" ht="19" x14ac:dyDescent="0.2">
      <c r="A26" s="149" t="s">
        <v>37</v>
      </c>
      <c r="B26" s="152"/>
      <c r="C26" s="9">
        <f>SUM(C4:C25)</f>
        <v>0</v>
      </c>
      <c r="D26" s="12">
        <f>SUM(D4:D25)</f>
        <v>0</v>
      </c>
      <c r="E26" s="5"/>
      <c r="F26" s="14">
        <f>SUM(F4:F25)</f>
        <v>0</v>
      </c>
      <c r="G26" s="5"/>
      <c r="I26" s="149" t="s">
        <v>37</v>
      </c>
      <c r="J26" s="152"/>
      <c r="K26" s="9">
        <f>SUM(K4:K25)</f>
        <v>0</v>
      </c>
      <c r="L26" s="12">
        <f>SUM(L4:L25)</f>
        <v>0</v>
      </c>
      <c r="M26" s="5"/>
      <c r="N26" s="14">
        <f>SUM(N4:N25)</f>
        <v>0</v>
      </c>
      <c r="O26" s="5"/>
      <c r="Q26" s="149" t="s">
        <v>37</v>
      </c>
      <c r="R26" s="152"/>
      <c r="S26" s="9">
        <f>SUM(S4:S25)</f>
        <v>0</v>
      </c>
      <c r="T26" s="12">
        <f>SUM(T4:T25)</f>
        <v>0</v>
      </c>
      <c r="U26" s="5"/>
      <c r="V26" s="14">
        <f>SUM(V4:V25)</f>
        <v>0</v>
      </c>
      <c r="W26" s="5"/>
      <c r="Y26" s="149" t="s">
        <v>37</v>
      </c>
      <c r="Z26" s="152"/>
      <c r="AA26" s="9">
        <f>SUM(AA4:AA25)</f>
        <v>0</v>
      </c>
      <c r="AB26" s="12">
        <f>SUM(AB4:AB25)</f>
        <v>0</v>
      </c>
      <c r="AC26" s="5"/>
      <c r="AD26" s="14">
        <f>SUM(AD4:AD25)</f>
        <v>0</v>
      </c>
      <c r="AE26" s="5"/>
      <c r="AG26" s="149" t="s">
        <v>37</v>
      </c>
      <c r="AH26" s="152"/>
      <c r="AI26" s="9">
        <f>SUM(AI4:AI25)</f>
        <v>0</v>
      </c>
      <c r="AJ26" s="12">
        <f>SUM(AJ4:AJ25)</f>
        <v>0</v>
      </c>
      <c r="AK26" s="5"/>
      <c r="AL26" s="14">
        <f>SUM(AL4:AL25)</f>
        <v>0</v>
      </c>
      <c r="AM26" s="5"/>
      <c r="AO26" s="149" t="s">
        <v>37</v>
      </c>
      <c r="AP26" s="152"/>
      <c r="AQ26" s="9">
        <f>SUM(AQ4:AQ25)</f>
        <v>0</v>
      </c>
      <c r="AR26" s="12">
        <f>SUM(AR4:AR25)</f>
        <v>0</v>
      </c>
      <c r="AS26" s="5"/>
      <c r="AT26" s="14">
        <f>SUM(AT4:AT25)</f>
        <v>0</v>
      </c>
      <c r="AU26" s="5"/>
      <c r="AW26" s="149" t="s">
        <v>37</v>
      </c>
      <c r="AX26" s="152"/>
      <c r="AY26" s="9">
        <f>SUM(AY4:AY25)</f>
        <v>0</v>
      </c>
      <c r="AZ26" s="12">
        <f>SUM(AZ4:AZ25)</f>
        <v>0</v>
      </c>
      <c r="BA26" s="5"/>
      <c r="BB26" s="14">
        <f>SUM(BB4:BB25)</f>
        <v>0</v>
      </c>
      <c r="BC26" s="5"/>
      <c r="BE26" s="149" t="s">
        <v>37</v>
      </c>
      <c r="BF26" s="152"/>
      <c r="BG26" s="9">
        <f>SUM(BG4:BG25)</f>
        <v>0</v>
      </c>
      <c r="BH26" s="12">
        <f>SUM(BH4:BH25)</f>
        <v>0</v>
      </c>
      <c r="BI26" s="5"/>
      <c r="BJ26" s="14">
        <f>SUM(BJ4:BJ25)</f>
        <v>0</v>
      </c>
      <c r="BK26" s="5"/>
      <c r="BM26" s="149" t="s">
        <v>37</v>
      </c>
      <c r="BN26" s="152"/>
      <c r="BO26" s="9">
        <f>SUM(BO4:BO25)</f>
        <v>0</v>
      </c>
      <c r="BP26" s="12">
        <f>SUM(BP4:BP25)</f>
        <v>0</v>
      </c>
      <c r="BQ26" s="5"/>
      <c r="BR26" s="14">
        <f>SUM(BR4:BR25)</f>
        <v>0</v>
      </c>
      <c r="BS26" s="5"/>
      <c r="BU26" s="149" t="s">
        <v>37</v>
      </c>
      <c r="BV26" s="152"/>
      <c r="BW26" s="9">
        <f>SUM(BW4:BW25)</f>
        <v>0</v>
      </c>
      <c r="BX26" s="12">
        <f>SUM(BX4:BX25)</f>
        <v>0</v>
      </c>
      <c r="BY26" s="5"/>
      <c r="BZ26" s="14">
        <f>SUM(BZ4:BZ25)</f>
        <v>0</v>
      </c>
      <c r="CA26" s="5"/>
    </row>
    <row r="27" spans="1:79" ht="19" x14ac:dyDescent="0.2">
      <c r="A27" s="149" t="s">
        <v>12</v>
      </c>
      <c r="B27" s="150"/>
      <c r="C27" s="150"/>
      <c r="D27" s="150"/>
      <c r="E27" s="150"/>
      <c r="F27" s="150"/>
      <c r="G27" s="151"/>
      <c r="I27" s="149" t="s">
        <v>12</v>
      </c>
      <c r="J27" s="150"/>
      <c r="K27" s="150"/>
      <c r="L27" s="150"/>
      <c r="M27" s="150"/>
      <c r="N27" s="150"/>
      <c r="O27" s="151"/>
      <c r="Q27" s="149" t="s">
        <v>12</v>
      </c>
      <c r="R27" s="150"/>
      <c r="S27" s="150"/>
      <c r="T27" s="150"/>
      <c r="U27" s="150"/>
      <c r="V27" s="150"/>
      <c r="W27" s="151"/>
      <c r="Y27" s="149" t="s">
        <v>12</v>
      </c>
      <c r="Z27" s="150"/>
      <c r="AA27" s="150"/>
      <c r="AB27" s="150"/>
      <c r="AC27" s="150"/>
      <c r="AD27" s="150"/>
      <c r="AE27" s="151"/>
      <c r="AG27" s="149" t="s">
        <v>12</v>
      </c>
      <c r="AH27" s="150"/>
      <c r="AI27" s="150"/>
      <c r="AJ27" s="150"/>
      <c r="AK27" s="150"/>
      <c r="AL27" s="150"/>
      <c r="AM27" s="151"/>
      <c r="AO27" s="149" t="s">
        <v>12</v>
      </c>
      <c r="AP27" s="150"/>
      <c r="AQ27" s="150"/>
      <c r="AR27" s="150"/>
      <c r="AS27" s="150"/>
      <c r="AT27" s="150"/>
      <c r="AU27" s="151"/>
      <c r="AW27" s="149" t="s">
        <v>12</v>
      </c>
      <c r="AX27" s="150"/>
      <c r="AY27" s="150"/>
      <c r="AZ27" s="150"/>
      <c r="BA27" s="150"/>
      <c r="BB27" s="150"/>
      <c r="BC27" s="151"/>
      <c r="BE27" s="149" t="s">
        <v>12</v>
      </c>
      <c r="BF27" s="150"/>
      <c r="BG27" s="150"/>
      <c r="BH27" s="150"/>
      <c r="BI27" s="150"/>
      <c r="BJ27" s="150"/>
      <c r="BK27" s="151"/>
      <c r="BM27" s="149" t="s">
        <v>12</v>
      </c>
      <c r="BN27" s="150"/>
      <c r="BO27" s="150"/>
      <c r="BP27" s="150"/>
      <c r="BQ27" s="150"/>
      <c r="BR27" s="150"/>
      <c r="BS27" s="151"/>
      <c r="BU27" s="149" t="s">
        <v>12</v>
      </c>
      <c r="BV27" s="150"/>
      <c r="BW27" s="150"/>
      <c r="BX27" s="150"/>
      <c r="BY27" s="150"/>
      <c r="BZ27" s="150"/>
      <c r="CA27" s="151"/>
    </row>
    <row r="28" spans="1:79" ht="19" x14ac:dyDescent="0.2">
      <c r="A28" s="2">
        <v>1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1</v>
      </c>
      <c r="J28" s="1">
        <v>1</v>
      </c>
      <c r="K28" s="9"/>
      <c r="L28" s="10"/>
      <c r="M28" s="5">
        <f t="shared" ref="M28:M34" si="20">K28-L28</f>
        <v>0</v>
      </c>
      <c r="N28" s="14"/>
      <c r="O28" s="5">
        <f t="shared" ref="O28:O34" si="21">K28-N28</f>
        <v>0</v>
      </c>
      <c r="Q28" s="2">
        <v>1</v>
      </c>
      <c r="R28" s="1">
        <v>1</v>
      </c>
      <c r="S28" s="9"/>
      <c r="T28" s="10"/>
      <c r="U28" s="5">
        <f t="shared" ref="U28:U34" si="22">S28-T28</f>
        <v>0</v>
      </c>
      <c r="V28" s="14"/>
      <c r="W28" s="5">
        <f t="shared" ref="W28:W34" si="23">S28-V28</f>
        <v>0</v>
      </c>
      <c r="Y28" s="2">
        <v>1</v>
      </c>
      <c r="Z28" s="1">
        <v>1</v>
      </c>
      <c r="AA28" s="9"/>
      <c r="AB28" s="10"/>
      <c r="AC28" s="5">
        <f t="shared" ref="AC28:AC34" si="24">AA28-AB28</f>
        <v>0</v>
      </c>
      <c r="AD28" s="14"/>
      <c r="AE28" s="5">
        <f t="shared" ref="AE28:AE34" si="25">AA28-AD28</f>
        <v>0</v>
      </c>
      <c r="AG28" s="2">
        <v>1</v>
      </c>
      <c r="AH28" s="1">
        <v>1</v>
      </c>
      <c r="AI28" s="9"/>
      <c r="AJ28" s="10"/>
      <c r="AK28" s="5">
        <f t="shared" ref="AK28:AK34" si="26">AI28-AJ28</f>
        <v>0</v>
      </c>
      <c r="AL28" s="14"/>
      <c r="AM28" s="5">
        <f t="shared" ref="AM28:AM34" si="27">AI28-AL28</f>
        <v>0</v>
      </c>
      <c r="AO28" s="2">
        <v>1</v>
      </c>
      <c r="AP28" s="1">
        <v>1</v>
      </c>
      <c r="AQ28" s="9"/>
      <c r="AR28" s="10"/>
      <c r="AS28" s="5">
        <f t="shared" ref="AS28:AS34" si="28">AQ28-AR28</f>
        <v>0</v>
      </c>
      <c r="AT28" s="14"/>
      <c r="AU28" s="5">
        <f t="shared" ref="AU28:AU34" si="29">AQ28-AT28</f>
        <v>0</v>
      </c>
      <c r="AW28" s="2">
        <v>1</v>
      </c>
      <c r="AX28" s="1">
        <v>1</v>
      </c>
      <c r="AY28" s="9"/>
      <c r="AZ28" s="10"/>
      <c r="BA28" s="5">
        <f t="shared" ref="BA28:BA34" si="30">AY28-AZ28</f>
        <v>0</v>
      </c>
      <c r="BB28" s="14"/>
      <c r="BC28" s="5">
        <f t="shared" ref="BC28:BC34" si="31">AY28-BB28</f>
        <v>0</v>
      </c>
      <c r="BE28" s="2">
        <v>1</v>
      </c>
      <c r="BF28" s="1">
        <v>1</v>
      </c>
      <c r="BG28" s="9"/>
      <c r="BH28" s="10"/>
      <c r="BI28" s="5">
        <f t="shared" ref="BI28:BI34" si="32">BG28-BH28</f>
        <v>0</v>
      </c>
      <c r="BJ28" s="14"/>
      <c r="BK28" s="5">
        <f t="shared" ref="BK28:BK34" si="33">BG28-BJ28</f>
        <v>0</v>
      </c>
      <c r="BM28" s="2">
        <v>1</v>
      </c>
      <c r="BN28" s="1">
        <v>1</v>
      </c>
      <c r="BO28" s="9"/>
      <c r="BP28" s="10"/>
      <c r="BQ28" s="5">
        <f t="shared" ref="BQ28:BQ34" si="34">BO28-BP28</f>
        <v>0</v>
      </c>
      <c r="BR28" s="14"/>
      <c r="BS28" s="5">
        <f t="shared" ref="BS28:BS34" si="35">BO28-BR28</f>
        <v>0</v>
      </c>
      <c r="BU28" s="2">
        <v>1</v>
      </c>
      <c r="BV28" s="1">
        <v>1</v>
      </c>
      <c r="BW28" s="9"/>
      <c r="BX28" s="10"/>
      <c r="BY28" s="5">
        <f t="shared" ref="BY28:BY34" si="36">BW28-BX28</f>
        <v>0</v>
      </c>
      <c r="BZ28" s="14"/>
      <c r="CA28" s="5">
        <f t="shared" ref="CA28:CA34" si="37">BW28-BZ28</f>
        <v>0</v>
      </c>
    </row>
    <row r="29" spans="1:79" ht="19" x14ac:dyDescent="0.2">
      <c r="A29" s="2">
        <v>2</v>
      </c>
      <c r="B29" s="1">
        <v>1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2</v>
      </c>
      <c r="J29" s="1">
        <v>1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2</v>
      </c>
      <c r="R29" s="1">
        <v>1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2</v>
      </c>
      <c r="Z29" s="1">
        <v>1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2</v>
      </c>
      <c r="AH29" s="1">
        <v>1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2</v>
      </c>
      <c r="AP29" s="1">
        <v>1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2</v>
      </c>
      <c r="AX29" s="1">
        <v>1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2</v>
      </c>
      <c r="BF29" s="1">
        <v>1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2</v>
      </c>
      <c r="BN29" s="1">
        <v>1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2</v>
      </c>
      <c r="BV29" s="1">
        <v>1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3</v>
      </c>
      <c r="B30" s="1">
        <v>1</v>
      </c>
      <c r="C30" s="9"/>
      <c r="D30" s="10"/>
      <c r="E30" s="5">
        <f t="shared" si="0"/>
        <v>0</v>
      </c>
      <c r="F30" s="14"/>
      <c r="G30" s="5">
        <f t="shared" si="1"/>
        <v>0</v>
      </c>
      <c r="I30" s="2">
        <v>3</v>
      </c>
      <c r="J30" s="1">
        <v>1</v>
      </c>
      <c r="K30" s="9"/>
      <c r="L30" s="10"/>
      <c r="M30" s="5">
        <f t="shared" si="20"/>
        <v>0</v>
      </c>
      <c r="N30" s="14"/>
      <c r="O30" s="5">
        <f t="shared" si="21"/>
        <v>0</v>
      </c>
      <c r="Q30" s="2">
        <v>3</v>
      </c>
      <c r="R30" s="1">
        <v>1</v>
      </c>
      <c r="S30" s="9"/>
      <c r="T30" s="10"/>
      <c r="U30" s="5">
        <f t="shared" si="22"/>
        <v>0</v>
      </c>
      <c r="V30" s="14"/>
      <c r="W30" s="5">
        <f t="shared" si="23"/>
        <v>0</v>
      </c>
      <c r="Y30" s="2">
        <v>3</v>
      </c>
      <c r="Z30" s="1">
        <v>1</v>
      </c>
      <c r="AA30" s="9"/>
      <c r="AB30" s="10"/>
      <c r="AC30" s="5">
        <f t="shared" si="24"/>
        <v>0</v>
      </c>
      <c r="AD30" s="14"/>
      <c r="AE30" s="5">
        <f t="shared" si="25"/>
        <v>0</v>
      </c>
      <c r="AG30" s="2">
        <v>3</v>
      </c>
      <c r="AH30" s="1">
        <v>1</v>
      </c>
      <c r="AI30" s="9"/>
      <c r="AJ30" s="10"/>
      <c r="AK30" s="5">
        <f t="shared" si="26"/>
        <v>0</v>
      </c>
      <c r="AL30" s="14"/>
      <c r="AM30" s="5">
        <f t="shared" si="27"/>
        <v>0</v>
      </c>
      <c r="AO30" s="2">
        <v>3</v>
      </c>
      <c r="AP30" s="1">
        <v>1</v>
      </c>
      <c r="AQ30" s="9"/>
      <c r="AR30" s="10"/>
      <c r="AS30" s="5">
        <f t="shared" si="28"/>
        <v>0</v>
      </c>
      <c r="AT30" s="14"/>
      <c r="AU30" s="5">
        <f t="shared" si="29"/>
        <v>0</v>
      </c>
      <c r="AW30" s="2">
        <v>3</v>
      </c>
      <c r="AX30" s="1">
        <v>1</v>
      </c>
      <c r="AY30" s="9"/>
      <c r="AZ30" s="10"/>
      <c r="BA30" s="5">
        <f t="shared" si="30"/>
        <v>0</v>
      </c>
      <c r="BB30" s="14"/>
      <c r="BC30" s="5">
        <f t="shared" si="31"/>
        <v>0</v>
      </c>
      <c r="BE30" s="2">
        <v>3</v>
      </c>
      <c r="BF30" s="1">
        <v>1</v>
      </c>
      <c r="BG30" s="9"/>
      <c r="BH30" s="10"/>
      <c r="BI30" s="5">
        <f t="shared" si="32"/>
        <v>0</v>
      </c>
      <c r="BJ30" s="14"/>
      <c r="BK30" s="5">
        <f t="shared" si="33"/>
        <v>0</v>
      </c>
      <c r="BM30" s="2">
        <v>3</v>
      </c>
      <c r="BN30" s="1">
        <v>1</v>
      </c>
      <c r="BO30" s="9"/>
      <c r="BP30" s="10"/>
      <c r="BQ30" s="5">
        <f t="shared" si="34"/>
        <v>0</v>
      </c>
      <c r="BR30" s="14"/>
      <c r="BS30" s="5">
        <f t="shared" si="35"/>
        <v>0</v>
      </c>
      <c r="BU30" s="2">
        <v>3</v>
      </c>
      <c r="BV30" s="1">
        <v>1</v>
      </c>
      <c r="BW30" s="9"/>
      <c r="BX30" s="10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4</v>
      </c>
      <c r="B31" s="1">
        <v>2</v>
      </c>
      <c r="C31" s="9"/>
      <c r="D31" s="10"/>
      <c r="E31" s="5">
        <f t="shared" si="0"/>
        <v>0</v>
      </c>
      <c r="F31" s="14"/>
      <c r="G31" s="5">
        <f t="shared" si="1"/>
        <v>0</v>
      </c>
      <c r="I31" s="2">
        <v>4</v>
      </c>
      <c r="J31" s="1">
        <v>2</v>
      </c>
      <c r="K31" s="9"/>
      <c r="L31" s="10"/>
      <c r="M31" s="5">
        <f t="shared" si="20"/>
        <v>0</v>
      </c>
      <c r="N31" s="14"/>
      <c r="O31" s="5">
        <f t="shared" si="21"/>
        <v>0</v>
      </c>
      <c r="Q31" s="2">
        <v>4</v>
      </c>
      <c r="R31" s="1">
        <v>2</v>
      </c>
      <c r="S31" s="9"/>
      <c r="T31" s="10"/>
      <c r="U31" s="5">
        <f t="shared" si="22"/>
        <v>0</v>
      </c>
      <c r="V31" s="14"/>
      <c r="W31" s="5">
        <f t="shared" si="23"/>
        <v>0</v>
      </c>
      <c r="Y31" s="2">
        <v>4</v>
      </c>
      <c r="Z31" s="1">
        <v>2</v>
      </c>
      <c r="AA31" s="9"/>
      <c r="AB31" s="10"/>
      <c r="AC31" s="5">
        <f t="shared" si="24"/>
        <v>0</v>
      </c>
      <c r="AD31" s="14"/>
      <c r="AE31" s="5">
        <f t="shared" si="25"/>
        <v>0</v>
      </c>
      <c r="AG31" s="2">
        <v>4</v>
      </c>
      <c r="AH31" s="1">
        <v>2</v>
      </c>
      <c r="AI31" s="9"/>
      <c r="AJ31" s="10"/>
      <c r="AK31" s="5">
        <f t="shared" si="26"/>
        <v>0</v>
      </c>
      <c r="AL31" s="14"/>
      <c r="AM31" s="5">
        <f t="shared" si="27"/>
        <v>0</v>
      </c>
      <c r="AO31" s="2">
        <v>4</v>
      </c>
      <c r="AP31" s="1">
        <v>2</v>
      </c>
      <c r="AQ31" s="9"/>
      <c r="AR31" s="10"/>
      <c r="AS31" s="5">
        <f t="shared" si="28"/>
        <v>0</v>
      </c>
      <c r="AT31" s="14"/>
      <c r="AU31" s="5">
        <f t="shared" si="29"/>
        <v>0</v>
      </c>
      <c r="AW31" s="2">
        <v>4</v>
      </c>
      <c r="AX31" s="1">
        <v>2</v>
      </c>
      <c r="AY31" s="9"/>
      <c r="AZ31" s="10"/>
      <c r="BA31" s="5">
        <f t="shared" si="30"/>
        <v>0</v>
      </c>
      <c r="BB31" s="14"/>
      <c r="BC31" s="5">
        <f t="shared" si="31"/>
        <v>0</v>
      </c>
      <c r="BE31" s="2">
        <v>4</v>
      </c>
      <c r="BF31" s="1">
        <v>2</v>
      </c>
      <c r="BG31" s="9"/>
      <c r="BH31" s="10"/>
      <c r="BI31" s="5">
        <f t="shared" si="32"/>
        <v>0</v>
      </c>
      <c r="BJ31" s="14"/>
      <c r="BK31" s="5">
        <f t="shared" si="33"/>
        <v>0</v>
      </c>
      <c r="BM31" s="2">
        <v>4</v>
      </c>
      <c r="BN31" s="1">
        <v>2</v>
      </c>
      <c r="BO31" s="9"/>
      <c r="BP31" s="10"/>
      <c r="BQ31" s="5">
        <f t="shared" si="34"/>
        <v>0</v>
      </c>
      <c r="BR31" s="14"/>
      <c r="BS31" s="5">
        <f t="shared" si="35"/>
        <v>0</v>
      </c>
      <c r="BU31" s="2">
        <v>4</v>
      </c>
      <c r="BV31" s="1">
        <v>2</v>
      </c>
      <c r="BW31" s="9"/>
      <c r="BX31" s="10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2">
        <v>5</v>
      </c>
      <c r="B32" s="1">
        <v>2</v>
      </c>
      <c r="C32" s="9"/>
      <c r="D32" s="15"/>
      <c r="E32" s="5">
        <f t="shared" si="0"/>
        <v>0</v>
      </c>
      <c r="F32" s="14"/>
      <c r="G32" s="5">
        <f t="shared" si="1"/>
        <v>0</v>
      </c>
      <c r="I32" s="2">
        <v>5</v>
      </c>
      <c r="J32" s="1">
        <v>2</v>
      </c>
      <c r="K32" s="9"/>
      <c r="L32" s="15"/>
      <c r="M32" s="5">
        <f t="shared" si="20"/>
        <v>0</v>
      </c>
      <c r="N32" s="14"/>
      <c r="O32" s="5">
        <f t="shared" si="21"/>
        <v>0</v>
      </c>
      <c r="Q32" s="2">
        <v>5</v>
      </c>
      <c r="R32" s="1">
        <v>2</v>
      </c>
      <c r="S32" s="9"/>
      <c r="T32" s="15"/>
      <c r="U32" s="5">
        <f t="shared" si="22"/>
        <v>0</v>
      </c>
      <c r="V32" s="14"/>
      <c r="W32" s="5">
        <f t="shared" si="23"/>
        <v>0</v>
      </c>
      <c r="Y32" s="2">
        <v>5</v>
      </c>
      <c r="Z32" s="1">
        <v>2</v>
      </c>
      <c r="AA32" s="9"/>
      <c r="AB32" s="15"/>
      <c r="AC32" s="5">
        <f t="shared" si="24"/>
        <v>0</v>
      </c>
      <c r="AD32" s="14"/>
      <c r="AE32" s="5">
        <f t="shared" si="25"/>
        <v>0</v>
      </c>
      <c r="AG32" s="2">
        <v>5</v>
      </c>
      <c r="AH32" s="1">
        <v>2</v>
      </c>
      <c r="AI32" s="9"/>
      <c r="AJ32" s="15"/>
      <c r="AK32" s="5">
        <f t="shared" si="26"/>
        <v>0</v>
      </c>
      <c r="AL32" s="14"/>
      <c r="AM32" s="5">
        <f t="shared" si="27"/>
        <v>0</v>
      </c>
      <c r="AO32" s="2">
        <v>5</v>
      </c>
      <c r="AP32" s="1">
        <v>2</v>
      </c>
      <c r="AQ32" s="9"/>
      <c r="AR32" s="15"/>
      <c r="AS32" s="5">
        <f t="shared" si="28"/>
        <v>0</v>
      </c>
      <c r="AT32" s="14"/>
      <c r="AU32" s="5">
        <f t="shared" si="29"/>
        <v>0</v>
      </c>
      <c r="AW32" s="2">
        <v>5</v>
      </c>
      <c r="AX32" s="1">
        <v>2</v>
      </c>
      <c r="AY32" s="9"/>
      <c r="AZ32" s="15"/>
      <c r="BA32" s="5">
        <f t="shared" si="30"/>
        <v>0</v>
      </c>
      <c r="BB32" s="14"/>
      <c r="BC32" s="5">
        <f t="shared" si="31"/>
        <v>0</v>
      </c>
      <c r="BE32" s="2">
        <v>5</v>
      </c>
      <c r="BF32" s="1">
        <v>2</v>
      </c>
      <c r="BG32" s="9"/>
      <c r="BH32" s="15"/>
      <c r="BI32" s="5">
        <f t="shared" si="32"/>
        <v>0</v>
      </c>
      <c r="BJ32" s="14"/>
      <c r="BK32" s="5">
        <f t="shared" si="33"/>
        <v>0</v>
      </c>
      <c r="BM32" s="2">
        <v>5</v>
      </c>
      <c r="BN32" s="1">
        <v>2</v>
      </c>
      <c r="BO32" s="9"/>
      <c r="BP32" s="15"/>
      <c r="BQ32" s="5">
        <f t="shared" si="34"/>
        <v>0</v>
      </c>
      <c r="BR32" s="14"/>
      <c r="BS32" s="5">
        <f t="shared" si="35"/>
        <v>0</v>
      </c>
      <c r="BU32" s="2">
        <v>5</v>
      </c>
      <c r="BV32" s="1">
        <v>2</v>
      </c>
      <c r="BW32" s="9"/>
      <c r="BX32" s="15"/>
      <c r="BY32" s="5">
        <f t="shared" si="36"/>
        <v>0</v>
      </c>
      <c r="BZ32" s="14"/>
      <c r="CA32" s="5">
        <f t="shared" si="37"/>
        <v>0</v>
      </c>
    </row>
    <row r="33" spans="1:79" ht="19" x14ac:dyDescent="0.2">
      <c r="A33" s="2">
        <v>6</v>
      </c>
      <c r="B33" s="44">
        <v>1</v>
      </c>
      <c r="C33" s="9"/>
      <c r="D33" s="15"/>
      <c r="E33" s="5">
        <f t="shared" si="0"/>
        <v>0</v>
      </c>
      <c r="F33" s="14"/>
      <c r="G33" s="5">
        <f t="shared" si="1"/>
        <v>0</v>
      </c>
      <c r="I33" s="2">
        <v>6</v>
      </c>
      <c r="J33" s="44">
        <v>1</v>
      </c>
      <c r="K33" s="9"/>
      <c r="L33" s="15"/>
      <c r="M33" s="5">
        <f t="shared" si="20"/>
        <v>0</v>
      </c>
      <c r="N33" s="14"/>
      <c r="O33" s="5">
        <f t="shared" si="21"/>
        <v>0</v>
      </c>
      <c r="Q33" s="2">
        <v>6</v>
      </c>
      <c r="R33" s="44">
        <v>1</v>
      </c>
      <c r="S33" s="9"/>
      <c r="T33" s="15"/>
      <c r="U33" s="5">
        <f t="shared" si="22"/>
        <v>0</v>
      </c>
      <c r="V33" s="14"/>
      <c r="W33" s="5">
        <f t="shared" si="23"/>
        <v>0</v>
      </c>
      <c r="Y33" s="2">
        <v>6</v>
      </c>
      <c r="Z33" s="44">
        <v>1</v>
      </c>
      <c r="AA33" s="9"/>
      <c r="AB33" s="15"/>
      <c r="AC33" s="5">
        <f t="shared" si="24"/>
        <v>0</v>
      </c>
      <c r="AD33" s="14"/>
      <c r="AE33" s="5">
        <f t="shared" si="25"/>
        <v>0</v>
      </c>
      <c r="AG33" s="2">
        <v>6</v>
      </c>
      <c r="AH33" s="44">
        <v>1</v>
      </c>
      <c r="AI33" s="9"/>
      <c r="AJ33" s="15"/>
      <c r="AK33" s="5">
        <f t="shared" si="26"/>
        <v>0</v>
      </c>
      <c r="AL33" s="14"/>
      <c r="AM33" s="5">
        <f t="shared" si="27"/>
        <v>0</v>
      </c>
      <c r="AO33" s="2">
        <v>6</v>
      </c>
      <c r="AP33" s="44">
        <v>1</v>
      </c>
      <c r="AQ33" s="9"/>
      <c r="AR33" s="15"/>
      <c r="AS33" s="5">
        <f t="shared" si="28"/>
        <v>0</v>
      </c>
      <c r="AT33" s="14"/>
      <c r="AU33" s="5">
        <f t="shared" si="29"/>
        <v>0</v>
      </c>
      <c r="AW33" s="2">
        <v>6</v>
      </c>
      <c r="AX33" s="44">
        <v>1</v>
      </c>
      <c r="AY33" s="9"/>
      <c r="AZ33" s="15"/>
      <c r="BA33" s="5">
        <f t="shared" si="30"/>
        <v>0</v>
      </c>
      <c r="BB33" s="14"/>
      <c r="BC33" s="5">
        <f t="shared" si="31"/>
        <v>0</v>
      </c>
      <c r="BE33" s="2">
        <v>6</v>
      </c>
      <c r="BF33" s="44">
        <v>1</v>
      </c>
      <c r="BG33" s="9"/>
      <c r="BH33" s="15"/>
      <c r="BI33" s="5">
        <f t="shared" si="32"/>
        <v>0</v>
      </c>
      <c r="BJ33" s="14"/>
      <c r="BK33" s="5">
        <f t="shared" si="33"/>
        <v>0</v>
      </c>
      <c r="BM33" s="2">
        <v>6</v>
      </c>
      <c r="BN33" s="44">
        <v>1</v>
      </c>
      <c r="BO33" s="9"/>
      <c r="BP33" s="15"/>
      <c r="BQ33" s="5">
        <f t="shared" si="34"/>
        <v>0</v>
      </c>
      <c r="BR33" s="14"/>
      <c r="BS33" s="5">
        <f t="shared" si="35"/>
        <v>0</v>
      </c>
      <c r="BU33" s="2">
        <v>6</v>
      </c>
      <c r="BV33" s="44">
        <v>1</v>
      </c>
      <c r="BW33" s="9"/>
      <c r="BX33" s="15"/>
      <c r="BY33" s="5">
        <f t="shared" si="36"/>
        <v>0</v>
      </c>
      <c r="BZ33" s="14"/>
      <c r="CA33" s="5">
        <f t="shared" si="37"/>
        <v>0</v>
      </c>
    </row>
    <row r="34" spans="1:79" ht="19" x14ac:dyDescent="0.2">
      <c r="A34" s="149" t="s">
        <v>33</v>
      </c>
      <c r="B34" s="152"/>
      <c r="C34" s="9">
        <f>(SUM(C28:C33)+C31+C32+C26)-C35</f>
        <v>0</v>
      </c>
      <c r="D34" s="12">
        <f>(SUM(D28:D33)+D26+D31+D32)-D35</f>
        <v>0</v>
      </c>
      <c r="E34" s="5">
        <f t="shared" si="0"/>
        <v>0</v>
      </c>
      <c r="F34" s="14">
        <f>(SUM(F28:F33)+F26+F31+F32)-F35</f>
        <v>0</v>
      </c>
      <c r="G34" s="5">
        <f t="shared" si="1"/>
        <v>0</v>
      </c>
      <c r="I34" s="149" t="s">
        <v>33</v>
      </c>
      <c r="J34" s="152"/>
      <c r="K34" s="9">
        <f>(SUM(K28:K33)+K31+K32+K26)-K35</f>
        <v>0</v>
      </c>
      <c r="L34" s="12">
        <f>(SUM(L28:L33)+L26+L31+L32)-L35</f>
        <v>0</v>
      </c>
      <c r="M34" s="5">
        <f t="shared" si="20"/>
        <v>0</v>
      </c>
      <c r="N34" s="14">
        <f>(SUM(N28:N33)+N26+N31+N32)-N35</f>
        <v>0</v>
      </c>
      <c r="O34" s="5">
        <f t="shared" si="21"/>
        <v>0</v>
      </c>
      <c r="Q34" s="149" t="s">
        <v>33</v>
      </c>
      <c r="R34" s="152"/>
      <c r="S34" s="9">
        <f>(SUM(S28:S33)+S31+S32+S26)-S35</f>
        <v>0</v>
      </c>
      <c r="T34" s="12">
        <f>(SUM(T28:T33)+T26+T31+T32)-T35</f>
        <v>0</v>
      </c>
      <c r="U34" s="5">
        <f t="shared" si="22"/>
        <v>0</v>
      </c>
      <c r="V34" s="14">
        <f>(SUM(V28:V33)+V26+V31+V32)-V35</f>
        <v>0</v>
      </c>
      <c r="W34" s="5">
        <f t="shared" si="23"/>
        <v>0</v>
      </c>
      <c r="Y34" s="149" t="s">
        <v>33</v>
      </c>
      <c r="Z34" s="152"/>
      <c r="AA34" s="9">
        <f>(SUM(AA28:AA33)+AA31+AA32+AA26)-AA35</f>
        <v>0</v>
      </c>
      <c r="AB34" s="12">
        <f>(SUM(AB28:AB33)+AB26+AB31+AB32)-AB35</f>
        <v>0</v>
      </c>
      <c r="AC34" s="5">
        <f t="shared" si="24"/>
        <v>0</v>
      </c>
      <c r="AD34" s="14">
        <f>(SUM(AD28:AD33)+AD26+AD31+AD32)-AD35</f>
        <v>0</v>
      </c>
      <c r="AE34" s="5">
        <f t="shared" si="25"/>
        <v>0</v>
      </c>
      <c r="AG34" s="149" t="s">
        <v>33</v>
      </c>
      <c r="AH34" s="152"/>
      <c r="AI34" s="9">
        <f>(SUM(AI28:AI33)+AI31+AI32+AI26)-AI35</f>
        <v>0</v>
      </c>
      <c r="AJ34" s="12">
        <f>(SUM(AJ28:AJ33)+AJ26+AJ31+AJ32)-AJ35</f>
        <v>0</v>
      </c>
      <c r="AK34" s="5">
        <f t="shared" si="26"/>
        <v>0</v>
      </c>
      <c r="AL34" s="14">
        <f>(SUM(AL28:AL33)+AL26+AL31+AL32)-AL35</f>
        <v>0</v>
      </c>
      <c r="AM34" s="5">
        <f t="shared" si="27"/>
        <v>0</v>
      </c>
      <c r="AO34" s="149" t="s">
        <v>33</v>
      </c>
      <c r="AP34" s="152"/>
      <c r="AQ34" s="9">
        <f>(SUM(AQ28:AQ33)+AQ31+AQ32+AQ26)-AQ35</f>
        <v>0</v>
      </c>
      <c r="AR34" s="12">
        <f>(SUM(AR28:AR33)+AR26+AR31+AR32)-AR35</f>
        <v>0</v>
      </c>
      <c r="AS34" s="5">
        <f t="shared" si="28"/>
        <v>0</v>
      </c>
      <c r="AT34" s="14">
        <f>(SUM(AT28:AT33)+AT26+AT31+AT32)-AT35</f>
        <v>0</v>
      </c>
      <c r="AU34" s="5">
        <f t="shared" si="29"/>
        <v>0</v>
      </c>
      <c r="AW34" s="149" t="s">
        <v>33</v>
      </c>
      <c r="AX34" s="152"/>
      <c r="AY34" s="9">
        <f>(SUM(AY28:AY33)+AY31+AY32+AY26)-AY35</f>
        <v>0</v>
      </c>
      <c r="AZ34" s="12">
        <f>(SUM(AZ28:AZ33)+AZ26+AZ31+AZ32)-AZ35</f>
        <v>0</v>
      </c>
      <c r="BA34" s="5">
        <f t="shared" si="30"/>
        <v>0</v>
      </c>
      <c r="BB34" s="14">
        <f>(SUM(BB28:BB33)+BB26+BB31+BB32)-BB35</f>
        <v>0</v>
      </c>
      <c r="BC34" s="5">
        <f t="shared" si="31"/>
        <v>0</v>
      </c>
      <c r="BE34" s="149" t="s">
        <v>33</v>
      </c>
      <c r="BF34" s="152"/>
      <c r="BG34" s="9">
        <f>(SUM(BG28:BG33)+BG31+BG32+BG26)-BG35</f>
        <v>0</v>
      </c>
      <c r="BH34" s="12">
        <f>(SUM(BH28:BH33)+BH26+BH31+BH32)-BH35</f>
        <v>0</v>
      </c>
      <c r="BI34" s="5">
        <f t="shared" si="32"/>
        <v>0</v>
      </c>
      <c r="BJ34" s="14">
        <f>(SUM(BJ28:BJ33)+BJ26+BJ31+BJ32)-BJ35</f>
        <v>0</v>
      </c>
      <c r="BK34" s="5">
        <f t="shared" si="33"/>
        <v>0</v>
      </c>
      <c r="BM34" s="149" t="s">
        <v>33</v>
      </c>
      <c r="BN34" s="152"/>
      <c r="BO34" s="9">
        <f>(SUM(BO28:BO33)+BO31+BO32+BO26)-BO35</f>
        <v>0</v>
      </c>
      <c r="BP34" s="12">
        <f>(SUM(BP28:BP33)+BP26+BP31+BP32)-BP35</f>
        <v>0</v>
      </c>
      <c r="BQ34" s="5">
        <f t="shared" si="34"/>
        <v>0</v>
      </c>
      <c r="BR34" s="14">
        <f>(SUM(BR28:BR33)+BR26+BR31+BR32)-BR35</f>
        <v>0</v>
      </c>
      <c r="BS34" s="5">
        <f t="shared" si="35"/>
        <v>0</v>
      </c>
      <c r="BU34" s="149" t="s">
        <v>33</v>
      </c>
      <c r="BV34" s="152"/>
      <c r="BW34" s="9">
        <f>(SUM(BW28:BW33)+BW31+BW32+BW26)-BW35</f>
        <v>0</v>
      </c>
      <c r="BX34" s="12">
        <f>(SUM(BX28:BX33)+BX26+BX31+BX32)-BX35</f>
        <v>0</v>
      </c>
      <c r="BY34" s="5">
        <f t="shared" si="36"/>
        <v>0</v>
      </c>
      <c r="BZ34" s="14">
        <f>(SUM(BZ28:BZ33)+BZ26+BZ31+BZ32)-BZ35</f>
        <v>0</v>
      </c>
      <c r="CA34" s="5">
        <f t="shared" si="37"/>
        <v>0</v>
      </c>
    </row>
    <row r="35" spans="1:79" ht="19" x14ac:dyDescent="0.2">
      <c r="A35" s="149" t="s">
        <v>9</v>
      </c>
      <c r="B35" s="152"/>
      <c r="C35" s="6">
        <v>0</v>
      </c>
      <c r="D35" s="153">
        <f>C35</f>
        <v>0</v>
      </c>
      <c r="E35" s="154"/>
      <c r="F35" s="153">
        <f>C35</f>
        <v>0</v>
      </c>
      <c r="G35" s="154"/>
      <c r="I35" s="149" t="s">
        <v>9</v>
      </c>
      <c r="J35" s="152"/>
      <c r="K35" s="6">
        <v>0</v>
      </c>
      <c r="L35" s="153">
        <f>K35</f>
        <v>0</v>
      </c>
      <c r="M35" s="154"/>
      <c r="N35" s="153">
        <f>K35</f>
        <v>0</v>
      </c>
      <c r="O35" s="154"/>
      <c r="Q35" s="149" t="s">
        <v>9</v>
      </c>
      <c r="R35" s="152"/>
      <c r="S35" s="6">
        <v>0</v>
      </c>
      <c r="T35" s="153">
        <f>S35</f>
        <v>0</v>
      </c>
      <c r="U35" s="154"/>
      <c r="V35" s="153">
        <f>S35</f>
        <v>0</v>
      </c>
      <c r="W35" s="154"/>
      <c r="Y35" s="149" t="s">
        <v>9</v>
      </c>
      <c r="Z35" s="152"/>
      <c r="AA35" s="6">
        <v>0</v>
      </c>
      <c r="AB35" s="153">
        <f>AA35</f>
        <v>0</v>
      </c>
      <c r="AC35" s="154"/>
      <c r="AD35" s="153">
        <f>AA35</f>
        <v>0</v>
      </c>
      <c r="AE35" s="154"/>
      <c r="AG35" s="149" t="s">
        <v>9</v>
      </c>
      <c r="AH35" s="152"/>
      <c r="AI35" s="6">
        <v>0</v>
      </c>
      <c r="AJ35" s="153">
        <f>AI35</f>
        <v>0</v>
      </c>
      <c r="AK35" s="154"/>
      <c r="AL35" s="153">
        <f>AI35</f>
        <v>0</v>
      </c>
      <c r="AM35" s="154"/>
      <c r="AO35" s="149" t="s">
        <v>9</v>
      </c>
      <c r="AP35" s="152"/>
      <c r="AQ35" s="6">
        <v>0</v>
      </c>
      <c r="AR35" s="153">
        <f>AQ35</f>
        <v>0</v>
      </c>
      <c r="AS35" s="154"/>
      <c r="AT35" s="153">
        <f>AQ35</f>
        <v>0</v>
      </c>
      <c r="AU35" s="154"/>
      <c r="AW35" s="149" t="s">
        <v>9</v>
      </c>
      <c r="AX35" s="152"/>
      <c r="AY35" s="6">
        <v>0</v>
      </c>
      <c r="AZ35" s="153">
        <f>AY35</f>
        <v>0</v>
      </c>
      <c r="BA35" s="154"/>
      <c r="BB35" s="153">
        <f>AY35</f>
        <v>0</v>
      </c>
      <c r="BC35" s="154"/>
      <c r="BE35" s="149" t="s">
        <v>9</v>
      </c>
      <c r="BF35" s="152"/>
      <c r="BG35" s="6">
        <v>0</v>
      </c>
      <c r="BH35" s="153">
        <f>BG35</f>
        <v>0</v>
      </c>
      <c r="BI35" s="154"/>
      <c r="BJ35" s="153">
        <f>BG35</f>
        <v>0</v>
      </c>
      <c r="BK35" s="154"/>
      <c r="BM35" s="149" t="s">
        <v>9</v>
      </c>
      <c r="BN35" s="152"/>
      <c r="BO35" s="6">
        <v>0</v>
      </c>
      <c r="BP35" s="153">
        <f>BO35</f>
        <v>0</v>
      </c>
      <c r="BQ35" s="154"/>
      <c r="BR35" s="153">
        <f>BO35</f>
        <v>0</v>
      </c>
      <c r="BS35" s="154"/>
      <c r="BU35" s="149" t="s">
        <v>9</v>
      </c>
      <c r="BV35" s="152"/>
      <c r="BW35" s="6">
        <v>0</v>
      </c>
      <c r="BX35" s="153">
        <f>BW35</f>
        <v>0</v>
      </c>
      <c r="BY35" s="154"/>
      <c r="BZ35" s="153">
        <f>BW35</f>
        <v>0</v>
      </c>
      <c r="CA35" s="154"/>
    </row>
    <row r="36" spans="1:79" ht="19" x14ac:dyDescent="0.2">
      <c r="A36" s="149" t="s">
        <v>10</v>
      </c>
      <c r="B36" s="152"/>
      <c r="C36" s="4">
        <v>0</v>
      </c>
      <c r="D36" s="155">
        <f>C36</f>
        <v>0</v>
      </c>
      <c r="E36" s="156"/>
      <c r="F36" s="155">
        <f>C36</f>
        <v>0</v>
      </c>
      <c r="G36" s="156"/>
      <c r="I36" s="149" t="s">
        <v>10</v>
      </c>
      <c r="J36" s="152"/>
      <c r="K36" s="4">
        <v>0</v>
      </c>
      <c r="L36" s="155">
        <f>K36</f>
        <v>0</v>
      </c>
      <c r="M36" s="156"/>
      <c r="N36" s="155">
        <f>K36</f>
        <v>0</v>
      </c>
      <c r="O36" s="156"/>
      <c r="Q36" s="149" t="s">
        <v>10</v>
      </c>
      <c r="R36" s="152"/>
      <c r="S36" s="4">
        <v>0</v>
      </c>
      <c r="T36" s="155">
        <f>S36</f>
        <v>0</v>
      </c>
      <c r="U36" s="156"/>
      <c r="V36" s="155">
        <f>S36</f>
        <v>0</v>
      </c>
      <c r="W36" s="156"/>
      <c r="Y36" s="149" t="s">
        <v>10</v>
      </c>
      <c r="Z36" s="152"/>
      <c r="AA36" s="4">
        <v>0</v>
      </c>
      <c r="AB36" s="155">
        <f>AA36</f>
        <v>0</v>
      </c>
      <c r="AC36" s="156"/>
      <c r="AD36" s="155">
        <f>AA36</f>
        <v>0</v>
      </c>
      <c r="AE36" s="156"/>
      <c r="AG36" s="149" t="s">
        <v>10</v>
      </c>
      <c r="AH36" s="152"/>
      <c r="AI36" s="4">
        <v>0</v>
      </c>
      <c r="AJ36" s="155">
        <f>AI36</f>
        <v>0</v>
      </c>
      <c r="AK36" s="156"/>
      <c r="AL36" s="155">
        <f>AI36</f>
        <v>0</v>
      </c>
      <c r="AM36" s="156"/>
      <c r="AO36" s="149" t="s">
        <v>10</v>
      </c>
      <c r="AP36" s="152"/>
      <c r="AQ36" s="4">
        <v>0</v>
      </c>
      <c r="AR36" s="155">
        <f>AQ36</f>
        <v>0</v>
      </c>
      <c r="AS36" s="156"/>
      <c r="AT36" s="155">
        <f>AQ36</f>
        <v>0</v>
      </c>
      <c r="AU36" s="156"/>
      <c r="AW36" s="149" t="s">
        <v>10</v>
      </c>
      <c r="AX36" s="152"/>
      <c r="AY36" s="4">
        <v>0</v>
      </c>
      <c r="AZ36" s="155">
        <f>AY36</f>
        <v>0</v>
      </c>
      <c r="BA36" s="156"/>
      <c r="BB36" s="155">
        <f>AY36</f>
        <v>0</v>
      </c>
      <c r="BC36" s="156"/>
      <c r="BE36" s="149" t="s">
        <v>10</v>
      </c>
      <c r="BF36" s="152"/>
      <c r="BG36" s="4">
        <v>0</v>
      </c>
      <c r="BH36" s="155">
        <f>BG36</f>
        <v>0</v>
      </c>
      <c r="BI36" s="156"/>
      <c r="BJ36" s="155">
        <f>BG36</f>
        <v>0</v>
      </c>
      <c r="BK36" s="156"/>
      <c r="BM36" s="149" t="s">
        <v>10</v>
      </c>
      <c r="BN36" s="152"/>
      <c r="BO36" s="4">
        <v>0</v>
      </c>
      <c r="BP36" s="155">
        <f>BO36</f>
        <v>0</v>
      </c>
      <c r="BQ36" s="156"/>
      <c r="BR36" s="155">
        <f>BO36</f>
        <v>0</v>
      </c>
      <c r="BS36" s="156"/>
      <c r="BU36" s="149" t="s">
        <v>10</v>
      </c>
      <c r="BV36" s="152"/>
      <c r="BW36" s="4">
        <v>0</v>
      </c>
      <c r="BX36" s="155">
        <f>BW36</f>
        <v>0</v>
      </c>
      <c r="BY36" s="156"/>
      <c r="BZ36" s="155">
        <f>BW36</f>
        <v>0</v>
      </c>
      <c r="CA36" s="156"/>
    </row>
    <row r="37" spans="1:79" s="8" customFormat="1" ht="23" thickBot="1" x14ac:dyDescent="0.35">
      <c r="A37" s="133" t="s">
        <v>11</v>
      </c>
      <c r="B37" s="135"/>
      <c r="C37" s="7">
        <f>(C34/300)-C36</f>
        <v>0</v>
      </c>
      <c r="D37" s="159">
        <f>(D34/300)-D36</f>
        <v>0</v>
      </c>
      <c r="E37" s="160"/>
      <c r="F37" s="157">
        <f>(F34/300)-F36</f>
        <v>0</v>
      </c>
      <c r="G37" s="158"/>
      <c r="I37" s="133" t="s">
        <v>11</v>
      </c>
      <c r="J37" s="135"/>
      <c r="K37" s="7">
        <f>(K34/300)-K36</f>
        <v>0</v>
      </c>
      <c r="L37" s="159">
        <f>(L34/300)-L36</f>
        <v>0</v>
      </c>
      <c r="M37" s="160"/>
      <c r="N37" s="157">
        <f>(N34/300)-N36</f>
        <v>0</v>
      </c>
      <c r="O37" s="158"/>
      <c r="Q37" s="133" t="s">
        <v>11</v>
      </c>
      <c r="R37" s="135"/>
      <c r="S37" s="7">
        <f>(S34/300)-S36</f>
        <v>0</v>
      </c>
      <c r="T37" s="159">
        <f>(T34/300)-T36</f>
        <v>0</v>
      </c>
      <c r="U37" s="160"/>
      <c r="V37" s="157">
        <f>(V34/300)-V36</f>
        <v>0</v>
      </c>
      <c r="W37" s="158"/>
      <c r="Y37" s="133" t="s">
        <v>11</v>
      </c>
      <c r="Z37" s="135"/>
      <c r="AA37" s="7">
        <f>(AA34/300)-AA36</f>
        <v>0</v>
      </c>
      <c r="AB37" s="159">
        <f>(AB34/300)-AB36</f>
        <v>0</v>
      </c>
      <c r="AC37" s="160"/>
      <c r="AD37" s="157">
        <f>(AD34/300)-AD36</f>
        <v>0</v>
      </c>
      <c r="AE37" s="158"/>
      <c r="AG37" s="133" t="s">
        <v>11</v>
      </c>
      <c r="AH37" s="135"/>
      <c r="AI37" s="7">
        <f>(AI34/300)-AI36</f>
        <v>0</v>
      </c>
      <c r="AJ37" s="159">
        <f>(AJ34/300)-AJ36</f>
        <v>0</v>
      </c>
      <c r="AK37" s="160"/>
      <c r="AL37" s="157">
        <f>(AL34/300)-AL36</f>
        <v>0</v>
      </c>
      <c r="AM37" s="158"/>
      <c r="AO37" s="133" t="s">
        <v>11</v>
      </c>
      <c r="AP37" s="135"/>
      <c r="AQ37" s="7">
        <f>(AQ34/300)-AQ36</f>
        <v>0</v>
      </c>
      <c r="AR37" s="159">
        <f>(AR34/300)-AR36</f>
        <v>0</v>
      </c>
      <c r="AS37" s="160"/>
      <c r="AT37" s="157">
        <f>(AT34/300)-AT36</f>
        <v>0</v>
      </c>
      <c r="AU37" s="158"/>
      <c r="AW37" s="133" t="s">
        <v>11</v>
      </c>
      <c r="AX37" s="135"/>
      <c r="AY37" s="7">
        <f>(AY34/300)-AY36</f>
        <v>0</v>
      </c>
      <c r="AZ37" s="159">
        <f>(AZ34/300)-AZ36</f>
        <v>0</v>
      </c>
      <c r="BA37" s="160"/>
      <c r="BB37" s="157">
        <f>(BB34/300)-BB36</f>
        <v>0</v>
      </c>
      <c r="BC37" s="158"/>
      <c r="BE37" s="133" t="s">
        <v>11</v>
      </c>
      <c r="BF37" s="135"/>
      <c r="BG37" s="7">
        <f>(BG34/300)-BG36</f>
        <v>0</v>
      </c>
      <c r="BH37" s="159">
        <f>(BH34/300)-BH36</f>
        <v>0</v>
      </c>
      <c r="BI37" s="160"/>
      <c r="BJ37" s="157">
        <f>(BJ34/300)-BJ36</f>
        <v>0</v>
      </c>
      <c r="BK37" s="158"/>
      <c r="BM37" s="133" t="s">
        <v>11</v>
      </c>
      <c r="BN37" s="135"/>
      <c r="BO37" s="7">
        <f>(BO34/300)-BO36</f>
        <v>0</v>
      </c>
      <c r="BP37" s="159">
        <f>(BP34/300)-BP36</f>
        <v>0</v>
      </c>
      <c r="BQ37" s="160"/>
      <c r="BR37" s="157">
        <f>(BR34/300)-BR36</f>
        <v>0</v>
      </c>
      <c r="BS37" s="158"/>
      <c r="BU37" s="133" t="s">
        <v>11</v>
      </c>
      <c r="BV37" s="135"/>
      <c r="BW37" s="7">
        <f>(BW34/300)-BW36</f>
        <v>0</v>
      </c>
      <c r="BX37" s="159">
        <f>(BX34/300)-BX36</f>
        <v>0</v>
      </c>
      <c r="BY37" s="160"/>
      <c r="BZ37" s="157">
        <f>(BZ34/300)-BZ36</f>
        <v>0</v>
      </c>
      <c r="CA37" s="158"/>
    </row>
    <row r="38" spans="1:79" ht="17" thickBot="1" x14ac:dyDescent="0.25"/>
    <row r="39" spans="1:79" s="20" customFormat="1" ht="19" x14ac:dyDescent="0.25">
      <c r="C39" s="91" t="str">
        <f>C2</f>
        <v>JUGE 1</v>
      </c>
      <c r="D39" s="92"/>
      <c r="E39" s="93"/>
      <c r="F39" s="94" t="str">
        <f>D2</f>
        <v>JUGE 2</v>
      </c>
      <c r="G39" s="95"/>
      <c r="H39" s="96"/>
      <c r="I39" s="97" t="str">
        <f>F2</f>
        <v>JUGE 3</v>
      </c>
      <c r="J39" s="98"/>
      <c r="K39" s="99"/>
      <c r="L39" s="122" t="s">
        <v>52</v>
      </c>
      <c r="M39" s="123"/>
    </row>
    <row r="40" spans="1:79" s="16" customFormat="1" ht="20" x14ac:dyDescent="0.2">
      <c r="A40" s="162" t="s">
        <v>14</v>
      </c>
      <c r="B40" s="104"/>
      <c r="C40" s="18" t="s">
        <v>25</v>
      </c>
      <c r="D40" s="17" t="s">
        <v>5</v>
      </c>
      <c r="E40" s="19" t="s">
        <v>13</v>
      </c>
      <c r="F40" s="18" t="s">
        <v>25</v>
      </c>
      <c r="G40" s="17" t="s">
        <v>5</v>
      </c>
      <c r="H40" s="19" t="s">
        <v>13</v>
      </c>
      <c r="I40" s="18" t="s">
        <v>25</v>
      </c>
      <c r="J40" s="17" t="s">
        <v>5</v>
      </c>
      <c r="K40" s="19" t="s">
        <v>13</v>
      </c>
      <c r="L40" s="48" t="s">
        <v>5</v>
      </c>
      <c r="M40" s="45" t="s">
        <v>13</v>
      </c>
    </row>
    <row r="41" spans="1:79" ht="19" x14ac:dyDescent="0.25">
      <c r="A41" s="161" t="str">
        <f>A2</f>
        <v>CHEVAL N1</v>
      </c>
      <c r="B41" s="88"/>
      <c r="C41" s="21">
        <f>C34</f>
        <v>0</v>
      </c>
      <c r="D41" s="23">
        <f>C37</f>
        <v>0</v>
      </c>
      <c r="E41" s="49">
        <f>RANK(D41,D$41:D$50)</f>
        <v>1</v>
      </c>
      <c r="F41" s="21">
        <f>D34</f>
        <v>0</v>
      </c>
      <c r="G41" s="23">
        <f>D37</f>
        <v>0</v>
      </c>
      <c r="H41" s="49">
        <f>RANK(G41,G$41:G$50)</f>
        <v>1</v>
      </c>
      <c r="I41" s="21">
        <f>F34</f>
        <v>0</v>
      </c>
      <c r="J41" s="23">
        <f>F37</f>
        <v>0</v>
      </c>
      <c r="K41" s="49">
        <f>RANK(J41,J$41:J$50)</f>
        <v>1</v>
      </c>
      <c r="L41" s="46">
        <f>(D41+G41)/2</f>
        <v>0</v>
      </c>
      <c r="M41" s="49">
        <f>RANK(L41,L$41:L$50)</f>
        <v>1</v>
      </c>
    </row>
    <row r="42" spans="1:79" ht="19" x14ac:dyDescent="0.25">
      <c r="A42" s="161" t="str">
        <f>I2</f>
        <v>CHEVAL N2</v>
      </c>
      <c r="B42" s="88"/>
      <c r="C42" s="21">
        <f>K34</f>
        <v>0</v>
      </c>
      <c r="D42" s="23">
        <f>K37</f>
        <v>0</v>
      </c>
      <c r="E42" s="49">
        <f t="shared" ref="E42:E50" si="38">RANK(D42,D$41:D$50)</f>
        <v>1</v>
      </c>
      <c r="F42" s="21">
        <f>L34</f>
        <v>0</v>
      </c>
      <c r="G42" s="23">
        <f>L37</f>
        <v>0</v>
      </c>
      <c r="H42" s="49">
        <f t="shared" ref="H42:H50" si="39">RANK(G42,G$41:G$50)</f>
        <v>1</v>
      </c>
      <c r="I42" s="21">
        <f>N34</f>
        <v>0</v>
      </c>
      <c r="J42" s="23">
        <f>N37</f>
        <v>0</v>
      </c>
      <c r="K42" s="49">
        <f t="shared" ref="K42:M50" si="40">RANK(J42,J$41:J$50)</f>
        <v>1</v>
      </c>
      <c r="L42" s="46">
        <f t="shared" ref="L42:L50" si="41">(D42+G42)/2</f>
        <v>0</v>
      </c>
      <c r="M42" s="49">
        <f t="shared" si="40"/>
        <v>1</v>
      </c>
    </row>
    <row r="43" spans="1:79" ht="19" x14ac:dyDescent="0.25">
      <c r="A43" s="161" t="str">
        <f>Q2</f>
        <v>CHEVAL N3</v>
      </c>
      <c r="B43" s="88"/>
      <c r="C43" s="21">
        <f>S34</f>
        <v>0</v>
      </c>
      <c r="D43" s="23">
        <f>S37</f>
        <v>0</v>
      </c>
      <c r="E43" s="49">
        <f t="shared" si="38"/>
        <v>1</v>
      </c>
      <c r="F43" s="21">
        <f>T34</f>
        <v>0</v>
      </c>
      <c r="G43" s="23">
        <f>T37</f>
        <v>0</v>
      </c>
      <c r="H43" s="49">
        <f t="shared" si="39"/>
        <v>1</v>
      </c>
      <c r="I43" s="21">
        <f>V34</f>
        <v>0</v>
      </c>
      <c r="J43" s="23">
        <f>V37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Y2</f>
        <v>CHEVAL N4</v>
      </c>
      <c r="B44" s="88"/>
      <c r="C44" s="21">
        <f>AA34</f>
        <v>0</v>
      </c>
      <c r="D44" s="23">
        <f>AA37</f>
        <v>0</v>
      </c>
      <c r="E44" s="49">
        <f t="shared" si="38"/>
        <v>1</v>
      </c>
      <c r="F44" s="21">
        <f>AB34</f>
        <v>0</v>
      </c>
      <c r="G44" s="23">
        <f>AB37</f>
        <v>0</v>
      </c>
      <c r="H44" s="49">
        <f t="shared" si="39"/>
        <v>1</v>
      </c>
      <c r="I44" s="21">
        <f>AD34</f>
        <v>0</v>
      </c>
      <c r="J44" s="23">
        <f>AD37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AG2</f>
        <v>CHEVAL N5</v>
      </c>
      <c r="B45" s="88"/>
      <c r="C45" s="21">
        <f>AI34</f>
        <v>0</v>
      </c>
      <c r="D45" s="23">
        <f>AI37</f>
        <v>0</v>
      </c>
      <c r="E45" s="49">
        <f t="shared" si="38"/>
        <v>1</v>
      </c>
      <c r="F45" s="21">
        <f>AJ34</f>
        <v>0</v>
      </c>
      <c r="G45" s="23">
        <f>AJ37</f>
        <v>0</v>
      </c>
      <c r="H45" s="49">
        <f t="shared" si="39"/>
        <v>1</v>
      </c>
      <c r="I45" s="21">
        <f>AL34</f>
        <v>0</v>
      </c>
      <c r="J45" s="23">
        <f>AL37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AO2</f>
        <v>CHEVAL N6</v>
      </c>
      <c r="B46" s="88"/>
      <c r="C46" s="21">
        <f>AQ34</f>
        <v>0</v>
      </c>
      <c r="D46" s="23">
        <f>AQ37</f>
        <v>0</v>
      </c>
      <c r="E46" s="49">
        <f t="shared" si="38"/>
        <v>1</v>
      </c>
      <c r="F46" s="21">
        <f>AR34</f>
        <v>0</v>
      </c>
      <c r="G46" s="23">
        <f>AR37</f>
        <v>0</v>
      </c>
      <c r="H46" s="49">
        <f t="shared" si="39"/>
        <v>1</v>
      </c>
      <c r="I46" s="21">
        <f>AT34</f>
        <v>0</v>
      </c>
      <c r="J46" s="23">
        <f>AT37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AW2</f>
        <v>CHEVAL N7</v>
      </c>
      <c r="B47" s="88"/>
      <c r="C47" s="21">
        <f>AY34</f>
        <v>0</v>
      </c>
      <c r="D47" s="23">
        <f>AY37</f>
        <v>0</v>
      </c>
      <c r="E47" s="49">
        <f t="shared" si="38"/>
        <v>1</v>
      </c>
      <c r="F47" s="21">
        <f>AZ34</f>
        <v>0</v>
      </c>
      <c r="G47" s="23">
        <f>AZ37</f>
        <v>0</v>
      </c>
      <c r="H47" s="49">
        <f t="shared" si="39"/>
        <v>1</v>
      </c>
      <c r="I47" s="21">
        <f>BB34</f>
        <v>0</v>
      </c>
      <c r="J47" s="23">
        <f>BB37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19" x14ac:dyDescent="0.25">
      <c r="A48" s="161" t="str">
        <f>BE2</f>
        <v>CHEVAL N8</v>
      </c>
      <c r="B48" s="88"/>
      <c r="C48" s="21">
        <f>BG34</f>
        <v>0</v>
      </c>
      <c r="D48" s="23">
        <f>BG37</f>
        <v>0</v>
      </c>
      <c r="E48" s="49">
        <f t="shared" si="38"/>
        <v>1</v>
      </c>
      <c r="F48" s="21">
        <f>BH34</f>
        <v>0</v>
      </c>
      <c r="G48" s="23">
        <f>BH37</f>
        <v>0</v>
      </c>
      <c r="H48" s="49">
        <f t="shared" si="39"/>
        <v>1</v>
      </c>
      <c r="I48" s="21">
        <f>BJ34</f>
        <v>0</v>
      </c>
      <c r="J48" s="23">
        <f>BJ37</f>
        <v>0</v>
      </c>
      <c r="K48" s="49">
        <f t="shared" si="40"/>
        <v>1</v>
      </c>
      <c r="L48" s="46">
        <f t="shared" si="41"/>
        <v>0</v>
      </c>
      <c r="M48" s="49">
        <f t="shared" si="40"/>
        <v>1</v>
      </c>
    </row>
    <row r="49" spans="1:13" ht="19" x14ac:dyDescent="0.25">
      <c r="A49" s="161" t="str">
        <f>BM2</f>
        <v>CHEVAL N9</v>
      </c>
      <c r="B49" s="88"/>
      <c r="C49" s="21">
        <f>BO34</f>
        <v>0</v>
      </c>
      <c r="D49" s="23">
        <f>BO37</f>
        <v>0</v>
      </c>
      <c r="E49" s="49">
        <f t="shared" si="38"/>
        <v>1</v>
      </c>
      <c r="F49" s="21">
        <f>BP34</f>
        <v>0</v>
      </c>
      <c r="G49" s="23">
        <f>BP37</f>
        <v>0</v>
      </c>
      <c r="H49" s="49">
        <f t="shared" si="39"/>
        <v>1</v>
      </c>
      <c r="I49" s="21">
        <f>BR34</f>
        <v>0</v>
      </c>
      <c r="J49" s="23">
        <f>BR37</f>
        <v>0</v>
      </c>
      <c r="K49" s="49">
        <f t="shared" si="40"/>
        <v>1</v>
      </c>
      <c r="L49" s="46">
        <f t="shared" si="41"/>
        <v>0</v>
      </c>
      <c r="M49" s="49">
        <f t="shared" si="40"/>
        <v>1</v>
      </c>
    </row>
    <row r="50" spans="1:13" ht="20" thickBot="1" x14ac:dyDescent="0.3">
      <c r="A50" s="161" t="str">
        <f>BU2</f>
        <v>CHEVAL N10</v>
      </c>
      <c r="B50" s="88"/>
      <c r="C50" s="22">
        <f>BW34</f>
        <v>0</v>
      </c>
      <c r="D50" s="24">
        <f>BW37</f>
        <v>0</v>
      </c>
      <c r="E50" s="50">
        <f t="shared" si="38"/>
        <v>1</v>
      </c>
      <c r="F50" s="22">
        <f>BX34</f>
        <v>0</v>
      </c>
      <c r="G50" s="24">
        <f>BX37</f>
        <v>0</v>
      </c>
      <c r="H50" s="50">
        <f t="shared" si="39"/>
        <v>1</v>
      </c>
      <c r="I50" s="22">
        <f>BZ34</f>
        <v>0</v>
      </c>
      <c r="J50" s="24">
        <f>BZ37</f>
        <v>0</v>
      </c>
      <c r="K50" s="50">
        <f t="shared" si="40"/>
        <v>1</v>
      </c>
      <c r="L50" s="47">
        <f t="shared" si="41"/>
        <v>0</v>
      </c>
      <c r="M50" s="50">
        <f t="shared" si="40"/>
        <v>1</v>
      </c>
    </row>
  </sheetData>
  <mergeCells count="176">
    <mergeCell ref="A46:B46"/>
    <mergeCell ref="A47:B47"/>
    <mergeCell ref="A48:B48"/>
    <mergeCell ref="A49:B49"/>
    <mergeCell ref="A50:B50"/>
    <mergeCell ref="L39:M39"/>
    <mergeCell ref="A40:B40"/>
    <mergeCell ref="A41:B41"/>
    <mergeCell ref="A42:B42"/>
    <mergeCell ref="A43:B43"/>
    <mergeCell ref="A44:B44"/>
    <mergeCell ref="A45:B45"/>
    <mergeCell ref="BP37:BQ37"/>
    <mergeCell ref="BR37:BS37"/>
    <mergeCell ref="BU37:BV37"/>
    <mergeCell ref="BX37:BY37"/>
    <mergeCell ref="BZ37:CA37"/>
    <mergeCell ref="C39:E39"/>
    <mergeCell ref="F39:H39"/>
    <mergeCell ref="I39:K39"/>
    <mergeCell ref="AZ37:BA37"/>
    <mergeCell ref="BB37:BC37"/>
    <mergeCell ref="BE37:BF37"/>
    <mergeCell ref="BH37:BI37"/>
    <mergeCell ref="BJ37:BK37"/>
    <mergeCell ref="BM37:BN37"/>
    <mergeCell ref="AJ37:AK37"/>
    <mergeCell ref="AL37:AM37"/>
    <mergeCell ref="AO37:AP37"/>
    <mergeCell ref="AR37:AS37"/>
    <mergeCell ref="AT37:AU37"/>
    <mergeCell ref="AW37:AX37"/>
    <mergeCell ref="T37:U37"/>
    <mergeCell ref="V37:W37"/>
    <mergeCell ref="Y37:Z37"/>
    <mergeCell ref="AB37:AC37"/>
    <mergeCell ref="AD37:AE37"/>
    <mergeCell ref="AG37:AH37"/>
    <mergeCell ref="BU36:BV36"/>
    <mergeCell ref="BX36:BY36"/>
    <mergeCell ref="BZ36:CA36"/>
    <mergeCell ref="A37:B37"/>
    <mergeCell ref="D37:E37"/>
    <mergeCell ref="F37:G37"/>
    <mergeCell ref="I37:J37"/>
    <mergeCell ref="L37:M37"/>
    <mergeCell ref="N37:O37"/>
    <mergeCell ref="Q37:R37"/>
    <mergeCell ref="BE36:BF36"/>
    <mergeCell ref="BH36:BI36"/>
    <mergeCell ref="BJ36:BK36"/>
    <mergeCell ref="BM36:BN36"/>
    <mergeCell ref="BP36:BQ36"/>
    <mergeCell ref="BR36:BS36"/>
    <mergeCell ref="AO36:AP36"/>
    <mergeCell ref="AR36:AS36"/>
    <mergeCell ref="AT36:AU36"/>
    <mergeCell ref="AW36:AX36"/>
    <mergeCell ref="AZ36:BA36"/>
    <mergeCell ref="BB36:BC36"/>
    <mergeCell ref="Y36:Z36"/>
    <mergeCell ref="AB36:AC36"/>
    <mergeCell ref="AD36:AE36"/>
    <mergeCell ref="AG36:AH36"/>
    <mergeCell ref="AJ36:AK36"/>
    <mergeCell ref="AL36:AM36"/>
    <mergeCell ref="BZ35:CA35"/>
    <mergeCell ref="A36:B36"/>
    <mergeCell ref="D36:E36"/>
    <mergeCell ref="F36:G36"/>
    <mergeCell ref="I36:J36"/>
    <mergeCell ref="L36:M36"/>
    <mergeCell ref="N36:O36"/>
    <mergeCell ref="Q36:R36"/>
    <mergeCell ref="T36:U36"/>
    <mergeCell ref="V36:W36"/>
    <mergeCell ref="BJ35:BK35"/>
    <mergeCell ref="BM35:BN35"/>
    <mergeCell ref="BP35:BQ35"/>
    <mergeCell ref="BR35:BS35"/>
    <mergeCell ref="BU35:BV35"/>
    <mergeCell ref="BX35:BY35"/>
    <mergeCell ref="AT35:AU35"/>
    <mergeCell ref="AW35:AX35"/>
    <mergeCell ref="AW34:AX34"/>
    <mergeCell ref="BE34:BF34"/>
    <mergeCell ref="AZ35:BA35"/>
    <mergeCell ref="BB35:BC35"/>
    <mergeCell ref="BE35:BF35"/>
    <mergeCell ref="BH35:BI35"/>
    <mergeCell ref="AD35:AE35"/>
    <mergeCell ref="AG35:AH35"/>
    <mergeCell ref="AJ35:AK35"/>
    <mergeCell ref="AL35:AM35"/>
    <mergeCell ref="AO35:AP35"/>
    <mergeCell ref="AR35:AS35"/>
    <mergeCell ref="BM34:BN34"/>
    <mergeCell ref="BU34:BV34"/>
    <mergeCell ref="A35:B35"/>
    <mergeCell ref="D35:E35"/>
    <mergeCell ref="F35:G35"/>
    <mergeCell ref="I35:J35"/>
    <mergeCell ref="L35:M35"/>
    <mergeCell ref="AO27:AU27"/>
    <mergeCell ref="AW27:BC27"/>
    <mergeCell ref="BE27:BK27"/>
    <mergeCell ref="BM27:BS27"/>
    <mergeCell ref="BU27:CA27"/>
    <mergeCell ref="A34:B34"/>
    <mergeCell ref="I34:J34"/>
    <mergeCell ref="Q34:R34"/>
    <mergeCell ref="Y34:Z34"/>
    <mergeCell ref="AG34:AH34"/>
    <mergeCell ref="N35:O35"/>
    <mergeCell ref="Q35:R35"/>
    <mergeCell ref="T35:U35"/>
    <mergeCell ref="V35:W35"/>
    <mergeCell ref="Y35:Z35"/>
    <mergeCell ref="AB35:AC35"/>
    <mergeCell ref="AO34:AP34"/>
    <mergeCell ref="AO26:AP26"/>
    <mergeCell ref="AW26:AX26"/>
    <mergeCell ref="BE26:BF26"/>
    <mergeCell ref="BM26:BN26"/>
    <mergeCell ref="BU26:BV26"/>
    <mergeCell ref="A27:G27"/>
    <mergeCell ref="I27:O27"/>
    <mergeCell ref="Q27:W27"/>
    <mergeCell ref="Y27:AE27"/>
    <mergeCell ref="AG27:AM27"/>
    <mergeCell ref="BR2:BS2"/>
    <mergeCell ref="BU2:BV2"/>
    <mergeCell ref="BW2:BW3"/>
    <mergeCell ref="BX2:BY2"/>
    <mergeCell ref="BZ2:CA2"/>
    <mergeCell ref="A26:B26"/>
    <mergeCell ref="I26:J26"/>
    <mergeCell ref="Q26:R26"/>
    <mergeCell ref="Y26:Z26"/>
    <mergeCell ref="AG26:AH26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36">
    <cfRule type="containsText" dxfId="3548" priority="207" operator="containsText" text="1%">
      <formula>NOT(ISERROR(SEARCH("1%",C36)))</formula>
    </cfRule>
    <cfRule type="cellIs" dxfId="3547" priority="208" operator="between">
      <formula>1</formula>
      <formula>2</formula>
    </cfRule>
  </conditionalFormatting>
  <conditionalFormatting sqref="C35:D35 F35">
    <cfRule type="cellIs" dxfId="3546" priority="202" operator="greaterThan">
      <formula>0</formula>
    </cfRule>
  </conditionalFormatting>
  <conditionalFormatting sqref="C36:D36">
    <cfRule type="containsText" dxfId="3545" priority="204" operator="containsText" text="2">
      <formula>NOT(ISERROR(SEARCH("2",C36)))</formula>
    </cfRule>
    <cfRule type="containsText" dxfId="3544" priority="206" operator="containsText" text="1">
      <formula>NOT(ISERROR(SEARCH("1",C36)))</formula>
    </cfRule>
  </conditionalFormatting>
  <conditionalFormatting sqref="E4:E25">
    <cfRule type="cellIs" dxfId="3543" priority="200" operator="greaterThan">
      <formula>1.2</formula>
    </cfRule>
  </conditionalFormatting>
  <conditionalFormatting sqref="E4:E26 M4:M26 U4:U26 AC4:AC26 AK4:AK26 AS4:AS26 BA4:BA26 BI4:BI26 BQ4:BQ26 BY4:BY26">
    <cfRule type="cellIs" dxfId="3542" priority="199" operator="lessThan">
      <formula>-1.2</formula>
    </cfRule>
    <cfRule type="cellIs" dxfId="3541" priority="201" operator="greaterThan">
      <formula>1.5</formula>
    </cfRule>
  </conditionalFormatting>
  <conditionalFormatting sqref="E41:E50">
    <cfRule type="containsText" dxfId="3540" priority="1" operator="containsText" text="2">
      <formula>NOT(ISERROR(SEARCH("2",E41)))</formula>
    </cfRule>
    <cfRule type="containsText" dxfId="3539" priority="2" operator="containsText" text="3">
      <formula>NOT(ISERROR(SEARCH("3",E41)))</formula>
    </cfRule>
    <cfRule type="containsText" dxfId="3538" priority="3" operator="containsText" text="2">
      <formula>NOT(ISERROR(SEARCH("2",E41)))</formula>
    </cfRule>
    <cfRule type="containsText" dxfId="3537" priority="4" operator="containsText" text="1">
      <formula>NOT(ISERROR(SEARCH("1",E41)))</formula>
    </cfRule>
  </conditionalFormatting>
  <conditionalFormatting sqref="F36">
    <cfRule type="containsText" dxfId="3536" priority="203" operator="containsText" text="2">
      <formula>NOT(ISERROR(SEARCH("2",F36)))</formula>
    </cfRule>
    <cfRule type="containsText" dxfId="3535" priority="205" operator="containsText" text="1">
      <formula>NOT(ISERROR(SEARCH("1",F36)))</formula>
    </cfRule>
  </conditionalFormatting>
  <conditionalFormatting sqref="G4:G25">
    <cfRule type="cellIs" dxfId="3534" priority="197" operator="lessThan">
      <formula>-1.2</formula>
    </cfRule>
    <cfRule type="cellIs" dxfId="3533" priority="198" operator="greaterThan">
      <formula>1.2</formula>
    </cfRule>
  </conditionalFormatting>
  <conditionalFormatting sqref="H41:H50">
    <cfRule type="containsText" dxfId="3532" priority="5" operator="containsText" text="2">
      <formula>NOT(ISERROR(SEARCH("2",H41)))</formula>
    </cfRule>
    <cfRule type="containsText" dxfId="3531" priority="6" operator="containsText" text="3">
      <formula>NOT(ISERROR(SEARCH("3",H41)))</formula>
    </cfRule>
    <cfRule type="containsText" dxfId="3530" priority="7" operator="containsText" text="2">
      <formula>NOT(ISERROR(SEARCH("2",H41)))</formula>
    </cfRule>
    <cfRule type="containsText" dxfId="3529" priority="8" operator="containsText" text="1">
      <formula>NOT(ISERROR(SEARCH("1",H41)))</formula>
    </cfRule>
  </conditionalFormatting>
  <conditionalFormatting sqref="K36">
    <cfRule type="containsText" dxfId="3528" priority="105" operator="containsText" text="1%">
      <formula>NOT(ISERROR(SEARCH("1%",K36)))</formula>
    </cfRule>
    <cfRule type="cellIs" dxfId="3527" priority="106" operator="between">
      <formula>1</formula>
      <formula>2</formula>
    </cfRule>
  </conditionalFormatting>
  <conditionalFormatting sqref="K41:K50">
    <cfRule type="containsText" dxfId="3526" priority="9" operator="containsText" text="2">
      <formula>NOT(ISERROR(SEARCH("2",K41)))</formula>
    </cfRule>
    <cfRule type="containsText" dxfId="3525" priority="10" operator="containsText" text="3">
      <formula>NOT(ISERROR(SEARCH("3",K41)))</formula>
    </cfRule>
    <cfRule type="containsText" dxfId="3524" priority="11" operator="containsText" text="2">
      <formula>NOT(ISERROR(SEARCH("2",K41)))</formula>
    </cfRule>
    <cfRule type="containsText" dxfId="3523" priority="12" operator="containsText" text="1">
      <formula>NOT(ISERROR(SEARCH("1",K41)))</formula>
    </cfRule>
  </conditionalFormatting>
  <conditionalFormatting sqref="K35:L35 N35">
    <cfRule type="cellIs" dxfId="3522" priority="100" operator="greaterThan">
      <formula>0</formula>
    </cfRule>
  </conditionalFormatting>
  <conditionalFormatting sqref="K36:L36">
    <cfRule type="containsText" dxfId="3521" priority="102" operator="containsText" text="2">
      <formula>NOT(ISERROR(SEARCH("2",K36)))</formula>
    </cfRule>
    <cfRule type="containsText" dxfId="3520" priority="104" operator="containsText" text="1">
      <formula>NOT(ISERROR(SEARCH("1",K36)))</formula>
    </cfRule>
  </conditionalFormatting>
  <conditionalFormatting sqref="M4:M25">
    <cfRule type="cellIs" dxfId="3519" priority="99" operator="greaterThan">
      <formula>1.2</formula>
    </cfRule>
  </conditionalFormatting>
  <conditionalFormatting sqref="M41:M50">
    <cfRule type="containsText" dxfId="3518" priority="13" operator="containsText" text="2">
      <formula>NOT(ISERROR(SEARCH("2",M41)))</formula>
    </cfRule>
    <cfRule type="containsText" dxfId="3517" priority="14" operator="containsText" text="3">
      <formula>NOT(ISERROR(SEARCH("3",M41)))</formula>
    </cfRule>
    <cfRule type="containsText" dxfId="3516" priority="15" operator="containsText" text="2">
      <formula>NOT(ISERROR(SEARCH("2",M41)))</formula>
    </cfRule>
    <cfRule type="containsText" dxfId="3515" priority="16" operator="containsText" text="1">
      <formula>NOT(ISERROR(SEARCH("1",M41)))</formula>
    </cfRule>
  </conditionalFormatting>
  <conditionalFormatting sqref="N36">
    <cfRule type="containsText" dxfId="3514" priority="101" operator="containsText" text="2">
      <formula>NOT(ISERROR(SEARCH("2",N36)))</formula>
    </cfRule>
    <cfRule type="containsText" dxfId="3513" priority="103" operator="containsText" text="1">
      <formula>NOT(ISERROR(SEARCH("1",N36)))</formula>
    </cfRule>
  </conditionalFormatting>
  <conditionalFormatting sqref="O4:O25">
    <cfRule type="cellIs" dxfId="3512" priority="97" operator="lessThan">
      <formula>-1.2</formula>
    </cfRule>
    <cfRule type="cellIs" dxfId="3511" priority="98" operator="greaterThan">
      <formula>1.2</formula>
    </cfRule>
  </conditionalFormatting>
  <conditionalFormatting sqref="S36">
    <cfRule type="containsText" dxfId="3510" priority="95" operator="containsText" text="1%">
      <formula>NOT(ISERROR(SEARCH("1%",S36)))</formula>
    </cfRule>
    <cfRule type="cellIs" dxfId="3509" priority="96" operator="between">
      <formula>1</formula>
      <formula>2</formula>
    </cfRule>
  </conditionalFormatting>
  <conditionalFormatting sqref="S35:T35 V35">
    <cfRule type="cellIs" dxfId="3508" priority="90" operator="greaterThan">
      <formula>0</formula>
    </cfRule>
  </conditionalFormatting>
  <conditionalFormatting sqref="S36:T36">
    <cfRule type="containsText" dxfId="3507" priority="92" operator="containsText" text="2">
      <formula>NOT(ISERROR(SEARCH("2",S36)))</formula>
    </cfRule>
    <cfRule type="containsText" dxfId="3506" priority="94" operator="containsText" text="1">
      <formula>NOT(ISERROR(SEARCH("1",S36)))</formula>
    </cfRule>
  </conditionalFormatting>
  <conditionalFormatting sqref="U4:U25">
    <cfRule type="cellIs" dxfId="3505" priority="89" operator="greaterThan">
      <formula>1.2</formula>
    </cfRule>
  </conditionalFormatting>
  <conditionalFormatting sqref="V36">
    <cfRule type="containsText" dxfId="3504" priority="91" operator="containsText" text="2">
      <formula>NOT(ISERROR(SEARCH("2",V36)))</formula>
    </cfRule>
    <cfRule type="containsText" dxfId="3503" priority="93" operator="containsText" text="1">
      <formula>NOT(ISERROR(SEARCH("1",V36)))</formula>
    </cfRule>
  </conditionalFormatting>
  <conditionalFormatting sqref="W4:W25">
    <cfRule type="cellIs" dxfId="3502" priority="87" operator="lessThan">
      <formula>-1.2</formula>
    </cfRule>
    <cfRule type="cellIs" dxfId="3501" priority="88" operator="greaterThan">
      <formula>1.2</formula>
    </cfRule>
  </conditionalFormatting>
  <conditionalFormatting sqref="AA36">
    <cfRule type="containsText" dxfId="3500" priority="85" operator="containsText" text="1%">
      <formula>NOT(ISERROR(SEARCH("1%",AA36)))</formula>
    </cfRule>
    <cfRule type="cellIs" dxfId="3499" priority="86" operator="between">
      <formula>1</formula>
      <formula>2</formula>
    </cfRule>
  </conditionalFormatting>
  <conditionalFormatting sqref="AA35:AB35 AD35">
    <cfRule type="cellIs" dxfId="3498" priority="80" operator="greaterThan">
      <formula>0</formula>
    </cfRule>
  </conditionalFormatting>
  <conditionalFormatting sqref="AA36:AB36">
    <cfRule type="containsText" dxfId="3497" priority="82" operator="containsText" text="2">
      <formula>NOT(ISERROR(SEARCH("2",AA36)))</formula>
    </cfRule>
    <cfRule type="containsText" dxfId="3496" priority="84" operator="containsText" text="1">
      <formula>NOT(ISERROR(SEARCH("1",AA36)))</formula>
    </cfRule>
  </conditionalFormatting>
  <conditionalFormatting sqref="AC4:AC25">
    <cfRule type="cellIs" dxfId="3495" priority="79" operator="greaterThan">
      <formula>1.2</formula>
    </cfRule>
  </conditionalFormatting>
  <conditionalFormatting sqref="AD36">
    <cfRule type="containsText" dxfId="3494" priority="81" operator="containsText" text="2">
      <formula>NOT(ISERROR(SEARCH("2",AD36)))</formula>
    </cfRule>
    <cfRule type="containsText" dxfId="3493" priority="83" operator="containsText" text="1">
      <formula>NOT(ISERROR(SEARCH("1",AD36)))</formula>
    </cfRule>
  </conditionalFormatting>
  <conditionalFormatting sqref="AE4:AE25">
    <cfRule type="cellIs" dxfId="3492" priority="77" operator="lessThan">
      <formula>-1.2</formula>
    </cfRule>
    <cfRule type="cellIs" dxfId="3491" priority="78" operator="greaterThan">
      <formula>1.2</formula>
    </cfRule>
  </conditionalFormatting>
  <conditionalFormatting sqref="AI36">
    <cfRule type="containsText" dxfId="3490" priority="75" operator="containsText" text="1%">
      <formula>NOT(ISERROR(SEARCH("1%",AI36)))</formula>
    </cfRule>
    <cfRule type="cellIs" dxfId="3489" priority="76" operator="between">
      <formula>1</formula>
      <formula>2</formula>
    </cfRule>
  </conditionalFormatting>
  <conditionalFormatting sqref="AI35:AJ35 AL35">
    <cfRule type="cellIs" dxfId="3488" priority="70" operator="greaterThan">
      <formula>0</formula>
    </cfRule>
  </conditionalFormatting>
  <conditionalFormatting sqref="AI36:AJ36">
    <cfRule type="containsText" dxfId="3487" priority="72" operator="containsText" text="2">
      <formula>NOT(ISERROR(SEARCH("2",AI36)))</formula>
    </cfRule>
    <cfRule type="containsText" dxfId="3486" priority="74" operator="containsText" text="1">
      <formula>NOT(ISERROR(SEARCH("1",AI36)))</formula>
    </cfRule>
  </conditionalFormatting>
  <conditionalFormatting sqref="AK4:AK25">
    <cfRule type="cellIs" dxfId="3485" priority="69" operator="greaterThan">
      <formula>1.2</formula>
    </cfRule>
  </conditionalFormatting>
  <conditionalFormatting sqref="AL36">
    <cfRule type="containsText" dxfId="3484" priority="71" operator="containsText" text="2">
      <formula>NOT(ISERROR(SEARCH("2",AL36)))</formula>
    </cfRule>
    <cfRule type="containsText" dxfId="3483" priority="73" operator="containsText" text="1">
      <formula>NOT(ISERROR(SEARCH("1",AL36)))</formula>
    </cfRule>
  </conditionalFormatting>
  <conditionalFormatting sqref="AM4:AM25">
    <cfRule type="cellIs" dxfId="3482" priority="67" operator="lessThan">
      <formula>-1.2</formula>
    </cfRule>
    <cfRule type="cellIs" dxfId="3481" priority="68" operator="greaterThan">
      <formula>1.2</formula>
    </cfRule>
  </conditionalFormatting>
  <conditionalFormatting sqref="AQ36">
    <cfRule type="containsText" dxfId="3480" priority="65" operator="containsText" text="1%">
      <formula>NOT(ISERROR(SEARCH("1%",AQ36)))</formula>
    </cfRule>
    <cfRule type="cellIs" dxfId="3479" priority="66" operator="between">
      <formula>1</formula>
      <formula>2</formula>
    </cfRule>
  </conditionalFormatting>
  <conditionalFormatting sqref="AQ35:AR35 AT35">
    <cfRule type="cellIs" dxfId="3478" priority="60" operator="greaterThan">
      <formula>0</formula>
    </cfRule>
  </conditionalFormatting>
  <conditionalFormatting sqref="AQ36:AR36">
    <cfRule type="containsText" dxfId="3477" priority="62" operator="containsText" text="2">
      <formula>NOT(ISERROR(SEARCH("2",AQ36)))</formula>
    </cfRule>
    <cfRule type="containsText" dxfId="3476" priority="64" operator="containsText" text="1">
      <formula>NOT(ISERROR(SEARCH("1",AQ36)))</formula>
    </cfRule>
  </conditionalFormatting>
  <conditionalFormatting sqref="AS4:AS25">
    <cfRule type="cellIs" dxfId="3475" priority="59" operator="greaterThan">
      <formula>1.2</formula>
    </cfRule>
  </conditionalFormatting>
  <conditionalFormatting sqref="AT36">
    <cfRule type="containsText" dxfId="3474" priority="61" operator="containsText" text="2">
      <formula>NOT(ISERROR(SEARCH("2",AT36)))</formula>
    </cfRule>
    <cfRule type="containsText" dxfId="3473" priority="63" operator="containsText" text="1">
      <formula>NOT(ISERROR(SEARCH("1",AT36)))</formula>
    </cfRule>
  </conditionalFormatting>
  <conditionalFormatting sqref="AU4:AU25">
    <cfRule type="cellIs" dxfId="3472" priority="57" operator="lessThan">
      <formula>-1.2</formula>
    </cfRule>
    <cfRule type="cellIs" dxfId="3471" priority="58" operator="greaterThan">
      <formula>1.2</formula>
    </cfRule>
  </conditionalFormatting>
  <conditionalFormatting sqref="AY36">
    <cfRule type="containsText" dxfId="3470" priority="55" operator="containsText" text="1%">
      <formula>NOT(ISERROR(SEARCH("1%",AY36)))</formula>
    </cfRule>
    <cfRule type="cellIs" dxfId="3469" priority="56" operator="between">
      <formula>1</formula>
      <formula>2</formula>
    </cfRule>
  </conditionalFormatting>
  <conditionalFormatting sqref="AY35:AZ35 BB35">
    <cfRule type="cellIs" dxfId="3468" priority="50" operator="greaterThan">
      <formula>0</formula>
    </cfRule>
  </conditionalFormatting>
  <conditionalFormatting sqref="AY36:AZ36">
    <cfRule type="containsText" dxfId="3467" priority="52" operator="containsText" text="2">
      <formula>NOT(ISERROR(SEARCH("2",AY36)))</formula>
    </cfRule>
    <cfRule type="containsText" dxfId="3466" priority="54" operator="containsText" text="1">
      <formula>NOT(ISERROR(SEARCH("1",AY36)))</formula>
    </cfRule>
  </conditionalFormatting>
  <conditionalFormatting sqref="BA4:BA25">
    <cfRule type="cellIs" dxfId="3465" priority="49" operator="greaterThan">
      <formula>1.2</formula>
    </cfRule>
  </conditionalFormatting>
  <conditionalFormatting sqref="BB36">
    <cfRule type="containsText" dxfId="3464" priority="51" operator="containsText" text="2">
      <formula>NOT(ISERROR(SEARCH("2",BB36)))</formula>
    </cfRule>
    <cfRule type="containsText" dxfId="3463" priority="53" operator="containsText" text="1">
      <formula>NOT(ISERROR(SEARCH("1",BB36)))</formula>
    </cfRule>
  </conditionalFormatting>
  <conditionalFormatting sqref="BC4:BC25">
    <cfRule type="cellIs" dxfId="3462" priority="47" operator="lessThan">
      <formula>-1.2</formula>
    </cfRule>
    <cfRule type="cellIs" dxfId="3461" priority="48" operator="greaterThan">
      <formula>1.2</formula>
    </cfRule>
  </conditionalFormatting>
  <conditionalFormatting sqref="BG36">
    <cfRule type="containsText" dxfId="3460" priority="45" operator="containsText" text="1%">
      <formula>NOT(ISERROR(SEARCH("1%",BG36)))</formula>
    </cfRule>
    <cfRule type="cellIs" dxfId="3459" priority="46" operator="between">
      <formula>1</formula>
      <formula>2</formula>
    </cfRule>
  </conditionalFormatting>
  <conditionalFormatting sqref="BG35:BH35 BJ35">
    <cfRule type="cellIs" dxfId="3458" priority="40" operator="greaterThan">
      <formula>0</formula>
    </cfRule>
  </conditionalFormatting>
  <conditionalFormatting sqref="BG36:BH36">
    <cfRule type="containsText" dxfId="3457" priority="42" operator="containsText" text="2">
      <formula>NOT(ISERROR(SEARCH("2",BG36)))</formula>
    </cfRule>
    <cfRule type="containsText" dxfId="3456" priority="44" operator="containsText" text="1">
      <formula>NOT(ISERROR(SEARCH("1",BG36)))</formula>
    </cfRule>
  </conditionalFormatting>
  <conditionalFormatting sqref="BI4:BI25">
    <cfRule type="cellIs" dxfId="3455" priority="39" operator="greaterThan">
      <formula>1.2</formula>
    </cfRule>
  </conditionalFormatting>
  <conditionalFormatting sqref="BJ36">
    <cfRule type="containsText" dxfId="3454" priority="41" operator="containsText" text="2">
      <formula>NOT(ISERROR(SEARCH("2",BJ36)))</formula>
    </cfRule>
    <cfRule type="containsText" dxfId="3453" priority="43" operator="containsText" text="1">
      <formula>NOT(ISERROR(SEARCH("1",BJ36)))</formula>
    </cfRule>
  </conditionalFormatting>
  <conditionalFormatting sqref="BK4:BK25">
    <cfRule type="cellIs" dxfId="3452" priority="37" operator="lessThan">
      <formula>-1.2</formula>
    </cfRule>
    <cfRule type="cellIs" dxfId="3451" priority="38" operator="greaterThan">
      <formula>1.2</formula>
    </cfRule>
  </conditionalFormatting>
  <conditionalFormatting sqref="BO36">
    <cfRule type="containsText" dxfId="3450" priority="35" operator="containsText" text="1%">
      <formula>NOT(ISERROR(SEARCH("1%",BO36)))</formula>
    </cfRule>
    <cfRule type="cellIs" dxfId="3449" priority="36" operator="between">
      <formula>1</formula>
      <formula>2</formula>
    </cfRule>
  </conditionalFormatting>
  <conditionalFormatting sqref="BO35:BP35 BR35">
    <cfRule type="cellIs" dxfId="3448" priority="30" operator="greaterThan">
      <formula>0</formula>
    </cfRule>
  </conditionalFormatting>
  <conditionalFormatting sqref="BO36:BP36">
    <cfRule type="containsText" dxfId="3447" priority="32" operator="containsText" text="2">
      <formula>NOT(ISERROR(SEARCH("2",BO36)))</formula>
    </cfRule>
    <cfRule type="containsText" dxfId="3446" priority="34" operator="containsText" text="1">
      <formula>NOT(ISERROR(SEARCH("1",BO36)))</formula>
    </cfRule>
  </conditionalFormatting>
  <conditionalFormatting sqref="BQ4:BQ25">
    <cfRule type="cellIs" dxfId="3445" priority="29" operator="greaterThan">
      <formula>1.2</formula>
    </cfRule>
  </conditionalFormatting>
  <conditionalFormatting sqref="BR36">
    <cfRule type="containsText" dxfId="3444" priority="31" operator="containsText" text="2">
      <formula>NOT(ISERROR(SEARCH("2",BR36)))</formula>
    </cfRule>
    <cfRule type="containsText" dxfId="3443" priority="33" operator="containsText" text="1">
      <formula>NOT(ISERROR(SEARCH("1",BR36)))</formula>
    </cfRule>
  </conditionalFormatting>
  <conditionalFormatting sqref="BS4:BS25">
    <cfRule type="cellIs" dxfId="3442" priority="27" operator="lessThan">
      <formula>-1.2</formula>
    </cfRule>
    <cfRule type="cellIs" dxfId="3441" priority="28" operator="greaterThan">
      <formula>1.2</formula>
    </cfRule>
  </conditionalFormatting>
  <conditionalFormatting sqref="BW36">
    <cfRule type="containsText" dxfId="3440" priority="25" operator="containsText" text="1%">
      <formula>NOT(ISERROR(SEARCH("1%",BW36)))</formula>
    </cfRule>
    <cfRule type="cellIs" dxfId="3439" priority="26" operator="between">
      <formula>1</formula>
      <formula>2</formula>
    </cfRule>
  </conditionalFormatting>
  <conditionalFormatting sqref="BW35:BX35 BZ35">
    <cfRule type="cellIs" dxfId="3438" priority="20" operator="greaterThan">
      <formula>0</formula>
    </cfRule>
  </conditionalFormatting>
  <conditionalFormatting sqref="BW36:BX36">
    <cfRule type="containsText" dxfId="3437" priority="22" operator="containsText" text="2">
      <formula>NOT(ISERROR(SEARCH("2",BW36)))</formula>
    </cfRule>
    <cfRule type="containsText" dxfId="3436" priority="24" operator="containsText" text="1">
      <formula>NOT(ISERROR(SEARCH("1",BW36)))</formula>
    </cfRule>
  </conditionalFormatting>
  <conditionalFormatting sqref="BY4:BY25">
    <cfRule type="cellIs" dxfId="3435" priority="19" operator="greaterThan">
      <formula>1.2</formula>
    </cfRule>
  </conditionalFormatting>
  <conditionalFormatting sqref="BZ36">
    <cfRule type="containsText" dxfId="3434" priority="21" operator="containsText" text="2">
      <formula>NOT(ISERROR(SEARCH("2",BZ36)))</formula>
    </cfRule>
    <cfRule type="containsText" dxfId="3433" priority="23" operator="containsText" text="1">
      <formula>NOT(ISERROR(SEARCH("1",BZ36)))</formula>
    </cfRule>
  </conditionalFormatting>
  <conditionalFormatting sqref="CA4:CA25">
    <cfRule type="cellIs" dxfId="3432" priority="17" operator="lessThan">
      <formula>-1.2</formula>
    </cfRule>
    <cfRule type="cellIs" dxfId="3431" priority="18" operator="greaterThan">
      <formula>1.2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67668-81AB-E547-A516-3975E19F3D29}">
  <dimension ref="A1:CA37"/>
  <sheetViews>
    <sheetView workbookViewId="0">
      <selection activeCell="E28" sqref="E28:E37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69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0" si="0">C5-D5</f>
        <v>0</v>
      </c>
      <c r="F5" s="14"/>
      <c r="G5" s="5">
        <f t="shared" ref="G5:G20" si="1">C5-F5</f>
        <v>0</v>
      </c>
      <c r="I5" s="2">
        <v>2</v>
      </c>
      <c r="J5" s="1">
        <v>1</v>
      </c>
      <c r="K5" s="9"/>
      <c r="L5" s="11"/>
      <c r="M5" s="5">
        <f t="shared" ref="M5:M13" si="2">K5-L5</f>
        <v>0</v>
      </c>
      <c r="N5" s="14"/>
      <c r="O5" s="5">
        <f t="shared" ref="O5:O13" si="3">K5-N5</f>
        <v>0</v>
      </c>
      <c r="Q5" s="2">
        <v>2</v>
      </c>
      <c r="R5" s="1">
        <v>1</v>
      </c>
      <c r="S5" s="9"/>
      <c r="T5" s="11"/>
      <c r="U5" s="5">
        <f t="shared" ref="U5:U13" si="4">S5-T5</f>
        <v>0</v>
      </c>
      <c r="V5" s="14"/>
      <c r="W5" s="5">
        <f t="shared" ref="W5:W13" si="5">S5-V5</f>
        <v>0</v>
      </c>
      <c r="Y5" s="2">
        <v>2</v>
      </c>
      <c r="Z5" s="1">
        <v>1</v>
      </c>
      <c r="AA5" s="9"/>
      <c r="AB5" s="11"/>
      <c r="AC5" s="5">
        <f t="shared" ref="AC5:AC13" si="6">AA5-AB5</f>
        <v>0</v>
      </c>
      <c r="AD5" s="14"/>
      <c r="AE5" s="5">
        <f t="shared" ref="AE5:AE13" si="7">AA5-AD5</f>
        <v>0</v>
      </c>
      <c r="AG5" s="2">
        <v>2</v>
      </c>
      <c r="AH5" s="1">
        <v>1</v>
      </c>
      <c r="AI5" s="9"/>
      <c r="AJ5" s="11"/>
      <c r="AK5" s="5">
        <f t="shared" ref="AK5:AK13" si="8">AI5-AJ5</f>
        <v>0</v>
      </c>
      <c r="AL5" s="14"/>
      <c r="AM5" s="5">
        <f t="shared" ref="AM5:AM13" si="9">AI5-AL5</f>
        <v>0</v>
      </c>
      <c r="AO5" s="2">
        <v>2</v>
      </c>
      <c r="AP5" s="1">
        <v>1</v>
      </c>
      <c r="AQ5" s="9"/>
      <c r="AR5" s="11"/>
      <c r="AS5" s="5">
        <f t="shared" ref="AS5:AS13" si="10">AQ5-AR5</f>
        <v>0</v>
      </c>
      <c r="AT5" s="14"/>
      <c r="AU5" s="5">
        <f t="shared" ref="AU5:AU13" si="11">AQ5-AT5</f>
        <v>0</v>
      </c>
      <c r="AW5" s="2">
        <v>2</v>
      </c>
      <c r="AX5" s="1">
        <v>1</v>
      </c>
      <c r="AY5" s="9"/>
      <c r="AZ5" s="11"/>
      <c r="BA5" s="5">
        <f t="shared" ref="BA5:BA13" si="12">AY5-AZ5</f>
        <v>0</v>
      </c>
      <c r="BB5" s="14"/>
      <c r="BC5" s="5">
        <f t="shared" ref="BC5:BC13" si="13">AY5-BB5</f>
        <v>0</v>
      </c>
      <c r="BE5" s="2">
        <v>2</v>
      </c>
      <c r="BF5" s="1">
        <v>1</v>
      </c>
      <c r="BG5" s="9"/>
      <c r="BH5" s="11"/>
      <c r="BI5" s="5">
        <f t="shared" ref="BI5:BI13" si="14">BG5-BH5</f>
        <v>0</v>
      </c>
      <c r="BJ5" s="14"/>
      <c r="BK5" s="5">
        <f t="shared" ref="BK5:BK13" si="15">BG5-BJ5</f>
        <v>0</v>
      </c>
      <c r="BM5" s="2">
        <v>2</v>
      </c>
      <c r="BN5" s="1">
        <v>1</v>
      </c>
      <c r="BO5" s="9"/>
      <c r="BP5" s="11"/>
      <c r="BQ5" s="5">
        <f t="shared" ref="BQ5:BQ13" si="16">BO5-BP5</f>
        <v>0</v>
      </c>
      <c r="BR5" s="14"/>
      <c r="BS5" s="5">
        <f t="shared" ref="BS5:BS13" si="17">BO5-BR5</f>
        <v>0</v>
      </c>
      <c r="BU5" s="2">
        <v>2</v>
      </c>
      <c r="BV5" s="1">
        <v>1</v>
      </c>
      <c r="BW5" s="9"/>
      <c r="BX5" s="11"/>
      <c r="BY5" s="5">
        <f t="shared" ref="BY5:BY13" si="18">BW5-BX5</f>
        <v>0</v>
      </c>
      <c r="BZ5" s="14"/>
      <c r="CA5" s="5">
        <f t="shared" ref="CA5:CA1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149" t="s">
        <v>57</v>
      </c>
      <c r="B14" s="152"/>
      <c r="C14" s="9">
        <f>SUM(C4:C13)</f>
        <v>0</v>
      </c>
      <c r="D14" s="12">
        <f>SUM(D4:D13)</f>
        <v>0</v>
      </c>
      <c r="E14" s="5"/>
      <c r="F14" s="14">
        <f>SUM(F4:F13)</f>
        <v>0</v>
      </c>
      <c r="G14" s="5"/>
      <c r="I14" s="149" t="s">
        <v>57</v>
      </c>
      <c r="J14" s="152"/>
      <c r="K14" s="9">
        <f>SUM(K4:K13)</f>
        <v>0</v>
      </c>
      <c r="L14" s="12">
        <f>SUM(L4:L13)</f>
        <v>0</v>
      </c>
      <c r="M14" s="5"/>
      <c r="N14" s="14">
        <f>SUM(N4:N13)</f>
        <v>0</v>
      </c>
      <c r="O14" s="5"/>
      <c r="Q14" s="149" t="s">
        <v>57</v>
      </c>
      <c r="R14" s="152"/>
      <c r="S14" s="9">
        <f>SUM(S4:S13)</f>
        <v>0</v>
      </c>
      <c r="T14" s="12">
        <f>SUM(T4:T13)</f>
        <v>0</v>
      </c>
      <c r="U14" s="5"/>
      <c r="V14" s="14">
        <f>SUM(V4:V13)</f>
        <v>0</v>
      </c>
      <c r="W14" s="5"/>
      <c r="Y14" s="149" t="s">
        <v>57</v>
      </c>
      <c r="Z14" s="152"/>
      <c r="AA14" s="9">
        <f>SUM(AA4:AA13)</f>
        <v>0</v>
      </c>
      <c r="AB14" s="12">
        <f>SUM(AB4:AB13)</f>
        <v>0</v>
      </c>
      <c r="AC14" s="5"/>
      <c r="AD14" s="14">
        <f>SUM(AD4:AD13)</f>
        <v>0</v>
      </c>
      <c r="AE14" s="5"/>
      <c r="AG14" s="149" t="s">
        <v>57</v>
      </c>
      <c r="AH14" s="152"/>
      <c r="AI14" s="9">
        <f>SUM(AI4:AI13)</f>
        <v>0</v>
      </c>
      <c r="AJ14" s="12">
        <f>SUM(AJ4:AJ13)</f>
        <v>0</v>
      </c>
      <c r="AK14" s="5"/>
      <c r="AL14" s="14">
        <f>SUM(AL4:AL13)</f>
        <v>0</v>
      </c>
      <c r="AM14" s="5"/>
      <c r="AO14" s="149" t="s">
        <v>57</v>
      </c>
      <c r="AP14" s="152"/>
      <c r="AQ14" s="9">
        <f>SUM(AQ4:AQ13)</f>
        <v>0</v>
      </c>
      <c r="AR14" s="12">
        <f>SUM(AR4:AR13)</f>
        <v>0</v>
      </c>
      <c r="AS14" s="5"/>
      <c r="AT14" s="14">
        <f>SUM(AT4:AT13)</f>
        <v>0</v>
      </c>
      <c r="AU14" s="5"/>
      <c r="AW14" s="149" t="s">
        <v>57</v>
      </c>
      <c r="AX14" s="152"/>
      <c r="AY14" s="9">
        <f>SUM(AY4:AY13)</f>
        <v>0</v>
      </c>
      <c r="AZ14" s="12">
        <f>SUM(AZ4:AZ13)</f>
        <v>0</v>
      </c>
      <c r="BA14" s="5"/>
      <c r="BB14" s="14">
        <f>SUM(BB4:BB13)</f>
        <v>0</v>
      </c>
      <c r="BC14" s="5"/>
      <c r="BE14" s="149" t="s">
        <v>57</v>
      </c>
      <c r="BF14" s="152"/>
      <c r="BG14" s="9">
        <f>SUM(BG4:BG13)</f>
        <v>0</v>
      </c>
      <c r="BH14" s="12">
        <f>SUM(BH4:BH13)</f>
        <v>0</v>
      </c>
      <c r="BI14" s="5"/>
      <c r="BJ14" s="14">
        <f>SUM(BJ4:BJ13)</f>
        <v>0</v>
      </c>
      <c r="BK14" s="5"/>
      <c r="BM14" s="149" t="s">
        <v>57</v>
      </c>
      <c r="BN14" s="152"/>
      <c r="BO14" s="9">
        <f>SUM(BO4:BO13)</f>
        <v>0</v>
      </c>
      <c r="BP14" s="12">
        <f>SUM(BP4:BP13)</f>
        <v>0</v>
      </c>
      <c r="BQ14" s="5"/>
      <c r="BR14" s="14">
        <f>SUM(BR4:BR13)</f>
        <v>0</v>
      </c>
      <c r="BS14" s="5"/>
      <c r="BU14" s="149" t="s">
        <v>57</v>
      </c>
      <c r="BV14" s="152"/>
      <c r="BW14" s="9">
        <f>SUM(BW4:BW13)</f>
        <v>0</v>
      </c>
      <c r="BX14" s="12">
        <f>SUM(BX4:BX13)</f>
        <v>0</v>
      </c>
      <c r="BY14" s="5"/>
      <c r="BZ14" s="14">
        <f>SUM(BZ4:BZ13)</f>
        <v>0</v>
      </c>
      <c r="CA14" s="5"/>
    </row>
    <row r="15" spans="1:79" ht="19" x14ac:dyDescent="0.2">
      <c r="A15" s="149" t="s">
        <v>12</v>
      </c>
      <c r="B15" s="150"/>
      <c r="C15" s="150"/>
      <c r="D15" s="150"/>
      <c r="E15" s="150"/>
      <c r="F15" s="150"/>
      <c r="G15" s="151"/>
      <c r="I15" s="149" t="s">
        <v>12</v>
      </c>
      <c r="J15" s="150"/>
      <c r="K15" s="150"/>
      <c r="L15" s="150"/>
      <c r="M15" s="150"/>
      <c r="N15" s="150"/>
      <c r="O15" s="151"/>
      <c r="Q15" s="149" t="s">
        <v>12</v>
      </c>
      <c r="R15" s="150"/>
      <c r="S15" s="150"/>
      <c r="T15" s="150"/>
      <c r="U15" s="150"/>
      <c r="V15" s="150"/>
      <c r="W15" s="151"/>
      <c r="Y15" s="149" t="s">
        <v>12</v>
      </c>
      <c r="Z15" s="150"/>
      <c r="AA15" s="150"/>
      <c r="AB15" s="150"/>
      <c r="AC15" s="150"/>
      <c r="AD15" s="150"/>
      <c r="AE15" s="151"/>
      <c r="AG15" s="149" t="s">
        <v>12</v>
      </c>
      <c r="AH15" s="150"/>
      <c r="AI15" s="150"/>
      <c r="AJ15" s="150"/>
      <c r="AK15" s="150"/>
      <c r="AL15" s="150"/>
      <c r="AM15" s="151"/>
      <c r="AO15" s="149" t="s">
        <v>12</v>
      </c>
      <c r="AP15" s="150"/>
      <c r="AQ15" s="150"/>
      <c r="AR15" s="150"/>
      <c r="AS15" s="150"/>
      <c r="AT15" s="150"/>
      <c r="AU15" s="151"/>
      <c r="AW15" s="149" t="s">
        <v>12</v>
      </c>
      <c r="AX15" s="150"/>
      <c r="AY15" s="150"/>
      <c r="AZ15" s="150"/>
      <c r="BA15" s="150"/>
      <c r="BB15" s="150"/>
      <c r="BC15" s="151"/>
      <c r="BE15" s="149" t="s">
        <v>12</v>
      </c>
      <c r="BF15" s="150"/>
      <c r="BG15" s="150"/>
      <c r="BH15" s="150"/>
      <c r="BI15" s="150"/>
      <c r="BJ15" s="150"/>
      <c r="BK15" s="151"/>
      <c r="BM15" s="149" t="s">
        <v>12</v>
      </c>
      <c r="BN15" s="150"/>
      <c r="BO15" s="150"/>
      <c r="BP15" s="150"/>
      <c r="BQ15" s="150"/>
      <c r="BR15" s="150"/>
      <c r="BS15" s="151"/>
      <c r="BU15" s="149" t="s">
        <v>12</v>
      </c>
      <c r="BV15" s="150"/>
      <c r="BW15" s="150"/>
      <c r="BX15" s="150"/>
      <c r="BY15" s="150"/>
      <c r="BZ15" s="150"/>
      <c r="CA15" s="151"/>
    </row>
    <row r="16" spans="1:79" ht="19" x14ac:dyDescent="0.2">
      <c r="A16" s="2">
        <v>1</v>
      </c>
      <c r="B16" s="1">
        <v>2</v>
      </c>
      <c r="C16" s="9"/>
      <c r="D16" s="10"/>
      <c r="E16" s="5">
        <f t="shared" si="0"/>
        <v>0</v>
      </c>
      <c r="F16" s="14"/>
      <c r="G16" s="5">
        <f t="shared" si="1"/>
        <v>0</v>
      </c>
      <c r="I16" s="2">
        <v>1</v>
      </c>
      <c r="J16" s="1">
        <v>2</v>
      </c>
      <c r="K16" s="9"/>
      <c r="L16" s="10"/>
      <c r="M16" s="5">
        <f t="shared" ref="M16:M20" si="20">K16-L16</f>
        <v>0</v>
      </c>
      <c r="N16" s="14"/>
      <c r="O16" s="5">
        <f t="shared" ref="O16:O20" si="21">K16-N16</f>
        <v>0</v>
      </c>
      <c r="Q16" s="2">
        <v>1</v>
      </c>
      <c r="R16" s="1">
        <v>2</v>
      </c>
      <c r="S16" s="9"/>
      <c r="T16" s="10"/>
      <c r="U16" s="5">
        <f t="shared" ref="U16:U20" si="22">S16-T16</f>
        <v>0</v>
      </c>
      <c r="V16" s="14"/>
      <c r="W16" s="5">
        <f t="shared" ref="W16:W20" si="23">S16-V16</f>
        <v>0</v>
      </c>
      <c r="Y16" s="2">
        <v>1</v>
      </c>
      <c r="Z16" s="1">
        <v>2</v>
      </c>
      <c r="AA16" s="9"/>
      <c r="AB16" s="10"/>
      <c r="AC16" s="5">
        <f t="shared" ref="AC16:AC20" si="24">AA16-AB16</f>
        <v>0</v>
      </c>
      <c r="AD16" s="14"/>
      <c r="AE16" s="5">
        <f t="shared" ref="AE16:AE20" si="25">AA16-AD16</f>
        <v>0</v>
      </c>
      <c r="AG16" s="2">
        <v>1</v>
      </c>
      <c r="AH16" s="1">
        <v>2</v>
      </c>
      <c r="AI16" s="9"/>
      <c r="AJ16" s="10"/>
      <c r="AK16" s="5">
        <f t="shared" ref="AK16:AK20" si="26">AI16-AJ16</f>
        <v>0</v>
      </c>
      <c r="AL16" s="14"/>
      <c r="AM16" s="5">
        <f t="shared" ref="AM16:AM20" si="27">AI16-AL16</f>
        <v>0</v>
      </c>
      <c r="AO16" s="2">
        <v>1</v>
      </c>
      <c r="AP16" s="1">
        <v>2</v>
      </c>
      <c r="AQ16" s="9"/>
      <c r="AR16" s="10"/>
      <c r="AS16" s="5">
        <f t="shared" ref="AS16:AS20" si="28">AQ16-AR16</f>
        <v>0</v>
      </c>
      <c r="AT16" s="14"/>
      <c r="AU16" s="5">
        <f t="shared" ref="AU16:AU20" si="29">AQ16-AT16</f>
        <v>0</v>
      </c>
      <c r="AW16" s="2">
        <v>1</v>
      </c>
      <c r="AX16" s="1">
        <v>2</v>
      </c>
      <c r="AY16" s="9"/>
      <c r="AZ16" s="10"/>
      <c r="BA16" s="5">
        <f t="shared" ref="BA16:BA20" si="30">AY16-AZ16</f>
        <v>0</v>
      </c>
      <c r="BB16" s="14"/>
      <c r="BC16" s="5">
        <f t="shared" ref="BC16:BC20" si="31">AY16-BB16</f>
        <v>0</v>
      </c>
      <c r="BE16" s="2">
        <v>1</v>
      </c>
      <c r="BF16" s="1">
        <v>2</v>
      </c>
      <c r="BG16" s="9"/>
      <c r="BH16" s="10"/>
      <c r="BI16" s="5">
        <f t="shared" ref="BI16:BI20" si="32">BG16-BH16</f>
        <v>0</v>
      </c>
      <c r="BJ16" s="14"/>
      <c r="BK16" s="5">
        <f t="shared" ref="BK16:BK20" si="33">BG16-BJ16</f>
        <v>0</v>
      </c>
      <c r="BM16" s="2">
        <v>1</v>
      </c>
      <c r="BN16" s="1">
        <v>2</v>
      </c>
      <c r="BO16" s="9"/>
      <c r="BP16" s="10"/>
      <c r="BQ16" s="5">
        <f t="shared" ref="BQ16:BQ20" si="34">BO16-BP16</f>
        <v>0</v>
      </c>
      <c r="BR16" s="14"/>
      <c r="BS16" s="5">
        <f t="shared" ref="BS16:BS20" si="35">BO16-BR16</f>
        <v>0</v>
      </c>
      <c r="BU16" s="2">
        <v>1</v>
      </c>
      <c r="BV16" s="1">
        <v>2</v>
      </c>
      <c r="BW16" s="9"/>
      <c r="BX16" s="10"/>
      <c r="BY16" s="5">
        <f t="shared" ref="BY16:BY20" si="36">BW16-BX16</f>
        <v>0</v>
      </c>
      <c r="BZ16" s="14"/>
      <c r="CA16" s="5">
        <f t="shared" ref="CA16:CA20" si="37">BW16-BZ16</f>
        <v>0</v>
      </c>
    </row>
    <row r="17" spans="1:79" ht="19" x14ac:dyDescent="0.2">
      <c r="A17" s="2">
        <v>2</v>
      </c>
      <c r="B17" s="1">
        <v>2</v>
      </c>
      <c r="C17" s="9"/>
      <c r="D17" s="10"/>
      <c r="E17" s="5">
        <f t="shared" si="0"/>
        <v>0</v>
      </c>
      <c r="F17" s="14"/>
      <c r="G17" s="5">
        <f t="shared" si="1"/>
        <v>0</v>
      </c>
      <c r="I17" s="2">
        <v>2</v>
      </c>
      <c r="J17" s="1">
        <v>2</v>
      </c>
      <c r="K17" s="9"/>
      <c r="L17" s="10"/>
      <c r="M17" s="5">
        <f t="shared" si="20"/>
        <v>0</v>
      </c>
      <c r="N17" s="14"/>
      <c r="O17" s="5">
        <f t="shared" si="21"/>
        <v>0</v>
      </c>
      <c r="Q17" s="2">
        <v>2</v>
      </c>
      <c r="R17" s="1">
        <v>2</v>
      </c>
      <c r="S17" s="9"/>
      <c r="T17" s="10"/>
      <c r="U17" s="5">
        <f t="shared" si="22"/>
        <v>0</v>
      </c>
      <c r="V17" s="14"/>
      <c r="W17" s="5">
        <f t="shared" si="23"/>
        <v>0</v>
      </c>
      <c r="Y17" s="2">
        <v>2</v>
      </c>
      <c r="Z17" s="1">
        <v>2</v>
      </c>
      <c r="AA17" s="9"/>
      <c r="AB17" s="10"/>
      <c r="AC17" s="5">
        <f t="shared" si="24"/>
        <v>0</v>
      </c>
      <c r="AD17" s="14"/>
      <c r="AE17" s="5">
        <f t="shared" si="25"/>
        <v>0</v>
      </c>
      <c r="AG17" s="2">
        <v>2</v>
      </c>
      <c r="AH17" s="1">
        <v>2</v>
      </c>
      <c r="AI17" s="9"/>
      <c r="AJ17" s="10"/>
      <c r="AK17" s="5">
        <f t="shared" si="26"/>
        <v>0</v>
      </c>
      <c r="AL17" s="14"/>
      <c r="AM17" s="5">
        <f t="shared" si="27"/>
        <v>0</v>
      </c>
      <c r="AO17" s="2">
        <v>2</v>
      </c>
      <c r="AP17" s="1">
        <v>2</v>
      </c>
      <c r="AQ17" s="9"/>
      <c r="AR17" s="10"/>
      <c r="AS17" s="5">
        <f t="shared" si="28"/>
        <v>0</v>
      </c>
      <c r="AT17" s="14"/>
      <c r="AU17" s="5">
        <f t="shared" si="29"/>
        <v>0</v>
      </c>
      <c r="AW17" s="2">
        <v>2</v>
      </c>
      <c r="AX17" s="1">
        <v>2</v>
      </c>
      <c r="AY17" s="9"/>
      <c r="AZ17" s="10"/>
      <c r="BA17" s="5">
        <f t="shared" si="30"/>
        <v>0</v>
      </c>
      <c r="BB17" s="14"/>
      <c r="BC17" s="5">
        <f t="shared" si="31"/>
        <v>0</v>
      </c>
      <c r="BE17" s="2">
        <v>2</v>
      </c>
      <c r="BF17" s="1">
        <v>2</v>
      </c>
      <c r="BG17" s="9"/>
      <c r="BH17" s="10"/>
      <c r="BI17" s="5">
        <f t="shared" si="32"/>
        <v>0</v>
      </c>
      <c r="BJ17" s="14"/>
      <c r="BK17" s="5">
        <f t="shared" si="33"/>
        <v>0</v>
      </c>
      <c r="BM17" s="2">
        <v>2</v>
      </c>
      <c r="BN17" s="1">
        <v>2</v>
      </c>
      <c r="BO17" s="9"/>
      <c r="BP17" s="10"/>
      <c r="BQ17" s="5">
        <f t="shared" si="34"/>
        <v>0</v>
      </c>
      <c r="BR17" s="14"/>
      <c r="BS17" s="5">
        <f t="shared" si="35"/>
        <v>0</v>
      </c>
      <c r="BU17" s="2">
        <v>2</v>
      </c>
      <c r="BV17" s="1">
        <v>2</v>
      </c>
      <c r="BW17" s="9"/>
      <c r="BX17" s="10"/>
      <c r="BY17" s="5">
        <f t="shared" si="36"/>
        <v>0</v>
      </c>
      <c r="BZ17" s="14"/>
      <c r="CA17" s="5">
        <f t="shared" si="37"/>
        <v>0</v>
      </c>
    </row>
    <row r="18" spans="1:79" ht="19" x14ac:dyDescent="0.2">
      <c r="A18" s="2">
        <v>3</v>
      </c>
      <c r="B18" s="1">
        <v>2</v>
      </c>
      <c r="C18" s="9"/>
      <c r="D18" s="10"/>
      <c r="E18" s="5">
        <f t="shared" si="0"/>
        <v>0</v>
      </c>
      <c r="F18" s="14"/>
      <c r="G18" s="5">
        <f t="shared" si="1"/>
        <v>0</v>
      </c>
      <c r="I18" s="2">
        <v>3</v>
      </c>
      <c r="J18" s="1">
        <v>2</v>
      </c>
      <c r="K18" s="9"/>
      <c r="L18" s="10"/>
      <c r="M18" s="5">
        <f t="shared" si="20"/>
        <v>0</v>
      </c>
      <c r="N18" s="14"/>
      <c r="O18" s="5">
        <f t="shared" si="21"/>
        <v>0</v>
      </c>
      <c r="Q18" s="2">
        <v>3</v>
      </c>
      <c r="R18" s="1">
        <v>2</v>
      </c>
      <c r="S18" s="9"/>
      <c r="T18" s="10"/>
      <c r="U18" s="5">
        <f t="shared" si="22"/>
        <v>0</v>
      </c>
      <c r="V18" s="14"/>
      <c r="W18" s="5">
        <f t="shared" si="23"/>
        <v>0</v>
      </c>
      <c r="Y18" s="2">
        <v>3</v>
      </c>
      <c r="Z18" s="1">
        <v>2</v>
      </c>
      <c r="AA18" s="9"/>
      <c r="AB18" s="10"/>
      <c r="AC18" s="5">
        <f t="shared" si="24"/>
        <v>0</v>
      </c>
      <c r="AD18" s="14"/>
      <c r="AE18" s="5">
        <f t="shared" si="25"/>
        <v>0</v>
      </c>
      <c r="AG18" s="2">
        <v>3</v>
      </c>
      <c r="AH18" s="1">
        <v>2</v>
      </c>
      <c r="AI18" s="9"/>
      <c r="AJ18" s="10"/>
      <c r="AK18" s="5">
        <f t="shared" si="26"/>
        <v>0</v>
      </c>
      <c r="AL18" s="14"/>
      <c r="AM18" s="5">
        <f t="shared" si="27"/>
        <v>0</v>
      </c>
      <c r="AO18" s="2">
        <v>3</v>
      </c>
      <c r="AP18" s="1">
        <v>2</v>
      </c>
      <c r="AQ18" s="9"/>
      <c r="AR18" s="10"/>
      <c r="AS18" s="5">
        <f t="shared" si="28"/>
        <v>0</v>
      </c>
      <c r="AT18" s="14"/>
      <c r="AU18" s="5">
        <f t="shared" si="29"/>
        <v>0</v>
      </c>
      <c r="AW18" s="2">
        <v>3</v>
      </c>
      <c r="AX18" s="1">
        <v>2</v>
      </c>
      <c r="AY18" s="9"/>
      <c r="AZ18" s="10"/>
      <c r="BA18" s="5">
        <f t="shared" si="30"/>
        <v>0</v>
      </c>
      <c r="BB18" s="14"/>
      <c r="BC18" s="5">
        <f t="shared" si="31"/>
        <v>0</v>
      </c>
      <c r="BE18" s="2">
        <v>3</v>
      </c>
      <c r="BF18" s="1">
        <v>2</v>
      </c>
      <c r="BG18" s="9"/>
      <c r="BH18" s="10"/>
      <c r="BI18" s="5">
        <f t="shared" si="32"/>
        <v>0</v>
      </c>
      <c r="BJ18" s="14"/>
      <c r="BK18" s="5">
        <f t="shared" si="33"/>
        <v>0</v>
      </c>
      <c r="BM18" s="2">
        <v>3</v>
      </c>
      <c r="BN18" s="1">
        <v>2</v>
      </c>
      <c r="BO18" s="9"/>
      <c r="BP18" s="10"/>
      <c r="BQ18" s="5">
        <f t="shared" si="34"/>
        <v>0</v>
      </c>
      <c r="BR18" s="14"/>
      <c r="BS18" s="5">
        <f t="shared" si="35"/>
        <v>0</v>
      </c>
      <c r="BU18" s="2">
        <v>3</v>
      </c>
      <c r="BV18" s="1">
        <v>2</v>
      </c>
      <c r="BW18" s="9"/>
      <c r="BX18" s="10"/>
      <c r="BY18" s="5">
        <f t="shared" si="36"/>
        <v>0</v>
      </c>
      <c r="BZ18" s="14"/>
      <c r="CA18" s="5">
        <f t="shared" si="37"/>
        <v>0</v>
      </c>
    </row>
    <row r="19" spans="1:79" ht="19" x14ac:dyDescent="0.2">
      <c r="A19" s="2">
        <v>4</v>
      </c>
      <c r="B19" s="1">
        <v>2</v>
      </c>
      <c r="C19" s="9"/>
      <c r="D19" s="10"/>
      <c r="E19" s="5">
        <f t="shared" si="0"/>
        <v>0</v>
      </c>
      <c r="F19" s="14"/>
      <c r="G19" s="5">
        <f t="shared" si="1"/>
        <v>0</v>
      </c>
      <c r="I19" s="2">
        <v>4</v>
      </c>
      <c r="J19" s="1">
        <v>2</v>
      </c>
      <c r="K19" s="9"/>
      <c r="L19" s="10"/>
      <c r="M19" s="5">
        <f t="shared" si="20"/>
        <v>0</v>
      </c>
      <c r="N19" s="14"/>
      <c r="O19" s="5">
        <f t="shared" si="21"/>
        <v>0</v>
      </c>
      <c r="Q19" s="2">
        <v>4</v>
      </c>
      <c r="R19" s="1">
        <v>2</v>
      </c>
      <c r="S19" s="9"/>
      <c r="T19" s="10"/>
      <c r="U19" s="5">
        <f t="shared" si="22"/>
        <v>0</v>
      </c>
      <c r="V19" s="14"/>
      <c r="W19" s="5">
        <f t="shared" si="23"/>
        <v>0</v>
      </c>
      <c r="Y19" s="2">
        <v>4</v>
      </c>
      <c r="Z19" s="1">
        <v>2</v>
      </c>
      <c r="AA19" s="9"/>
      <c r="AB19" s="10"/>
      <c r="AC19" s="5">
        <f t="shared" si="24"/>
        <v>0</v>
      </c>
      <c r="AD19" s="14"/>
      <c r="AE19" s="5">
        <f t="shared" si="25"/>
        <v>0</v>
      </c>
      <c r="AG19" s="2">
        <v>4</v>
      </c>
      <c r="AH19" s="1">
        <v>2</v>
      </c>
      <c r="AI19" s="9"/>
      <c r="AJ19" s="10"/>
      <c r="AK19" s="5">
        <f t="shared" si="26"/>
        <v>0</v>
      </c>
      <c r="AL19" s="14"/>
      <c r="AM19" s="5">
        <f t="shared" si="27"/>
        <v>0</v>
      </c>
      <c r="AO19" s="2">
        <v>4</v>
      </c>
      <c r="AP19" s="1">
        <v>2</v>
      </c>
      <c r="AQ19" s="9"/>
      <c r="AR19" s="10"/>
      <c r="AS19" s="5">
        <f t="shared" si="28"/>
        <v>0</v>
      </c>
      <c r="AT19" s="14"/>
      <c r="AU19" s="5">
        <f t="shared" si="29"/>
        <v>0</v>
      </c>
      <c r="AW19" s="2">
        <v>4</v>
      </c>
      <c r="AX19" s="1">
        <v>2</v>
      </c>
      <c r="AY19" s="9"/>
      <c r="AZ19" s="10"/>
      <c r="BA19" s="5">
        <f t="shared" si="30"/>
        <v>0</v>
      </c>
      <c r="BB19" s="14"/>
      <c r="BC19" s="5">
        <f t="shared" si="31"/>
        <v>0</v>
      </c>
      <c r="BE19" s="2">
        <v>4</v>
      </c>
      <c r="BF19" s="1">
        <v>2</v>
      </c>
      <c r="BG19" s="9"/>
      <c r="BH19" s="10"/>
      <c r="BI19" s="5">
        <f t="shared" si="32"/>
        <v>0</v>
      </c>
      <c r="BJ19" s="14"/>
      <c r="BK19" s="5">
        <f t="shared" si="33"/>
        <v>0</v>
      </c>
      <c r="BM19" s="2">
        <v>4</v>
      </c>
      <c r="BN19" s="1">
        <v>2</v>
      </c>
      <c r="BO19" s="9"/>
      <c r="BP19" s="10"/>
      <c r="BQ19" s="5">
        <f t="shared" si="34"/>
        <v>0</v>
      </c>
      <c r="BR19" s="14"/>
      <c r="BS19" s="5">
        <f t="shared" si="35"/>
        <v>0</v>
      </c>
      <c r="BU19" s="2">
        <v>4</v>
      </c>
      <c r="BV19" s="1">
        <v>2</v>
      </c>
      <c r="BW19" s="9"/>
      <c r="BX19" s="10"/>
      <c r="BY19" s="5">
        <f t="shared" si="36"/>
        <v>0</v>
      </c>
      <c r="BZ19" s="14"/>
      <c r="CA19" s="5">
        <f t="shared" si="37"/>
        <v>0</v>
      </c>
    </row>
    <row r="20" spans="1:79" ht="19" x14ac:dyDescent="0.2">
      <c r="A20" s="2">
        <v>5</v>
      </c>
      <c r="B20" s="1">
        <v>2</v>
      </c>
      <c r="C20" s="9"/>
      <c r="D20" s="15"/>
      <c r="E20" s="5">
        <f t="shared" si="0"/>
        <v>0</v>
      </c>
      <c r="F20" s="14"/>
      <c r="G20" s="5">
        <f t="shared" si="1"/>
        <v>0</v>
      </c>
      <c r="I20" s="2">
        <v>5</v>
      </c>
      <c r="J20" s="1">
        <v>2</v>
      </c>
      <c r="K20" s="9"/>
      <c r="L20" s="15"/>
      <c r="M20" s="5">
        <f t="shared" si="20"/>
        <v>0</v>
      </c>
      <c r="N20" s="14"/>
      <c r="O20" s="5">
        <f t="shared" si="21"/>
        <v>0</v>
      </c>
      <c r="Q20" s="2">
        <v>5</v>
      </c>
      <c r="R20" s="1">
        <v>2</v>
      </c>
      <c r="S20" s="9"/>
      <c r="T20" s="15"/>
      <c r="U20" s="5">
        <f t="shared" si="22"/>
        <v>0</v>
      </c>
      <c r="V20" s="14"/>
      <c r="W20" s="5">
        <f t="shared" si="23"/>
        <v>0</v>
      </c>
      <c r="Y20" s="2">
        <v>5</v>
      </c>
      <c r="Z20" s="1">
        <v>2</v>
      </c>
      <c r="AA20" s="9"/>
      <c r="AB20" s="15"/>
      <c r="AC20" s="5">
        <f t="shared" si="24"/>
        <v>0</v>
      </c>
      <c r="AD20" s="14"/>
      <c r="AE20" s="5">
        <f t="shared" si="25"/>
        <v>0</v>
      </c>
      <c r="AG20" s="2">
        <v>5</v>
      </c>
      <c r="AH20" s="1">
        <v>2</v>
      </c>
      <c r="AI20" s="9"/>
      <c r="AJ20" s="15"/>
      <c r="AK20" s="5">
        <f t="shared" si="26"/>
        <v>0</v>
      </c>
      <c r="AL20" s="14"/>
      <c r="AM20" s="5">
        <f t="shared" si="27"/>
        <v>0</v>
      </c>
      <c r="AO20" s="2">
        <v>5</v>
      </c>
      <c r="AP20" s="1">
        <v>2</v>
      </c>
      <c r="AQ20" s="9"/>
      <c r="AR20" s="15"/>
      <c r="AS20" s="5">
        <f t="shared" si="28"/>
        <v>0</v>
      </c>
      <c r="AT20" s="14"/>
      <c r="AU20" s="5">
        <f t="shared" si="29"/>
        <v>0</v>
      </c>
      <c r="AW20" s="2">
        <v>5</v>
      </c>
      <c r="AX20" s="1">
        <v>2</v>
      </c>
      <c r="AY20" s="9"/>
      <c r="AZ20" s="15"/>
      <c r="BA20" s="5">
        <f t="shared" si="30"/>
        <v>0</v>
      </c>
      <c r="BB20" s="14"/>
      <c r="BC20" s="5">
        <f t="shared" si="31"/>
        <v>0</v>
      </c>
      <c r="BE20" s="2">
        <v>5</v>
      </c>
      <c r="BF20" s="1">
        <v>2</v>
      </c>
      <c r="BG20" s="9"/>
      <c r="BH20" s="15"/>
      <c r="BI20" s="5">
        <f t="shared" si="32"/>
        <v>0</v>
      </c>
      <c r="BJ20" s="14"/>
      <c r="BK20" s="5">
        <f t="shared" si="33"/>
        <v>0</v>
      </c>
      <c r="BM20" s="2">
        <v>5</v>
      </c>
      <c r="BN20" s="1">
        <v>2</v>
      </c>
      <c r="BO20" s="9"/>
      <c r="BP20" s="15"/>
      <c r="BQ20" s="5">
        <f t="shared" si="34"/>
        <v>0</v>
      </c>
      <c r="BR20" s="14"/>
      <c r="BS20" s="5">
        <f t="shared" si="35"/>
        <v>0</v>
      </c>
      <c r="BU20" s="2">
        <v>5</v>
      </c>
      <c r="BV20" s="1">
        <v>2</v>
      </c>
      <c r="BW20" s="9"/>
      <c r="BX20" s="15"/>
      <c r="BY20" s="5">
        <f t="shared" si="36"/>
        <v>0</v>
      </c>
      <c r="BZ20" s="14"/>
      <c r="CA20" s="5">
        <f t="shared" si="37"/>
        <v>0</v>
      </c>
    </row>
    <row r="21" spans="1:79" ht="19" x14ac:dyDescent="0.2">
      <c r="A21" s="149" t="s">
        <v>57</v>
      </c>
      <c r="B21" s="152"/>
      <c r="C21" s="9">
        <f>((SUM(C16:C20)*2)+C14)-C22</f>
        <v>0</v>
      </c>
      <c r="D21" s="12">
        <f>((SUM(D16:D20)*2)+D14)-D22</f>
        <v>0</v>
      </c>
      <c r="E21" s="5"/>
      <c r="F21" s="14">
        <f>((SUM(F16:F20)*2)+F14)-F22</f>
        <v>0</v>
      </c>
      <c r="G21" s="5"/>
      <c r="I21" s="149" t="s">
        <v>57</v>
      </c>
      <c r="J21" s="152"/>
      <c r="K21" s="9">
        <f>((SUM(K16:K20)*2)+K14)-K22</f>
        <v>0</v>
      </c>
      <c r="L21" s="12">
        <f>((SUM(L16:L20)*2)+L14)-L22</f>
        <v>0</v>
      </c>
      <c r="M21" s="5"/>
      <c r="N21" s="14">
        <f>((SUM(N16:N20)*2)+N14)-N22</f>
        <v>0</v>
      </c>
      <c r="O21" s="5"/>
      <c r="Q21" s="149" t="s">
        <v>57</v>
      </c>
      <c r="R21" s="152"/>
      <c r="S21" s="9">
        <f>((SUM(S16:S20)*2)+S14)-S22</f>
        <v>0</v>
      </c>
      <c r="T21" s="12">
        <f>((SUM(T16:T20)*2)+T14)-T22</f>
        <v>0</v>
      </c>
      <c r="U21" s="5"/>
      <c r="V21" s="14">
        <f>((SUM(V16:V20)*2)+V14)-V22</f>
        <v>0</v>
      </c>
      <c r="W21" s="5"/>
      <c r="Y21" s="149" t="s">
        <v>57</v>
      </c>
      <c r="Z21" s="152"/>
      <c r="AA21" s="9">
        <f>((SUM(AA16:AA20)*2)+AA14)-AA22</f>
        <v>0</v>
      </c>
      <c r="AB21" s="12">
        <f>((SUM(AB16:AB20)*2)+AB14)-AB22</f>
        <v>0</v>
      </c>
      <c r="AC21" s="5"/>
      <c r="AD21" s="14">
        <f>((SUM(AD16:AD20)*2)+AD14)-AD22</f>
        <v>0</v>
      </c>
      <c r="AE21" s="5"/>
      <c r="AG21" s="149" t="s">
        <v>57</v>
      </c>
      <c r="AH21" s="152"/>
      <c r="AI21" s="9">
        <f>((SUM(AI16:AI20)*2)+AI14)-AI22</f>
        <v>0</v>
      </c>
      <c r="AJ21" s="12">
        <f>((SUM(AJ16:AJ20)*2)+AJ14)-AJ22</f>
        <v>0</v>
      </c>
      <c r="AK21" s="5"/>
      <c r="AL21" s="14">
        <f>((SUM(AL16:AL20)*2)+AL14)-AL22</f>
        <v>0</v>
      </c>
      <c r="AM21" s="5"/>
      <c r="AO21" s="149" t="s">
        <v>57</v>
      </c>
      <c r="AP21" s="152"/>
      <c r="AQ21" s="9">
        <f>((SUM(AQ16:AQ20)*2)+AQ14)-AQ22</f>
        <v>0</v>
      </c>
      <c r="AR21" s="12">
        <f>((SUM(AR16:AR20)*2)+AR14)-AR22</f>
        <v>0</v>
      </c>
      <c r="AS21" s="5"/>
      <c r="AT21" s="14">
        <f>((SUM(AT16:AT20)*2)+AT14)-AT22</f>
        <v>0</v>
      </c>
      <c r="AU21" s="5"/>
      <c r="AW21" s="149" t="s">
        <v>57</v>
      </c>
      <c r="AX21" s="152"/>
      <c r="AY21" s="9">
        <f>((SUM(AY16:AY20)*2)+AY14)-AY22</f>
        <v>0</v>
      </c>
      <c r="AZ21" s="12">
        <f>((SUM(AZ16:AZ20)*2)+AZ14)-AZ22</f>
        <v>0</v>
      </c>
      <c r="BA21" s="5"/>
      <c r="BB21" s="14">
        <f>((SUM(BB16:BB20)*2)+BB14)-BB22</f>
        <v>0</v>
      </c>
      <c r="BC21" s="5"/>
      <c r="BE21" s="149" t="s">
        <v>57</v>
      </c>
      <c r="BF21" s="152"/>
      <c r="BG21" s="9">
        <f>((SUM(BG16:BG20)*2)+BG14)-BG22</f>
        <v>0</v>
      </c>
      <c r="BH21" s="12">
        <f>((SUM(BH16:BH20)*2)+BH14)-BH22</f>
        <v>0</v>
      </c>
      <c r="BI21" s="5"/>
      <c r="BJ21" s="14">
        <f>((SUM(BJ16:BJ20)*2)+BJ14)-BJ22</f>
        <v>0</v>
      </c>
      <c r="BK21" s="5"/>
      <c r="BM21" s="149" t="s">
        <v>57</v>
      </c>
      <c r="BN21" s="152"/>
      <c r="BO21" s="9">
        <f>((SUM(BO16:BO20)*2)+BO14)-BO22</f>
        <v>0</v>
      </c>
      <c r="BP21" s="12">
        <f>((SUM(BP16:BP20)*2)+BP14)-BP22</f>
        <v>0</v>
      </c>
      <c r="BQ21" s="5"/>
      <c r="BR21" s="14">
        <f>((SUM(BR16:BR20)*2)+BR14)-BR22</f>
        <v>0</v>
      </c>
      <c r="BS21" s="5"/>
      <c r="BU21" s="149" t="s">
        <v>57</v>
      </c>
      <c r="BV21" s="152"/>
      <c r="BW21" s="9">
        <f>((SUM(BW16:BW20)*2)+BW14)-BW22</f>
        <v>0</v>
      </c>
      <c r="BX21" s="12">
        <f>((SUM(BX16:BX20)*2)+BX14)-BX22</f>
        <v>0</v>
      </c>
      <c r="BY21" s="5"/>
      <c r="BZ21" s="14">
        <f>((SUM(BZ16:BZ20)*2)+BZ14)-BZ22</f>
        <v>0</v>
      </c>
      <c r="CA21" s="5"/>
    </row>
    <row r="22" spans="1:79" ht="19" x14ac:dyDescent="0.2">
      <c r="A22" s="149" t="s">
        <v>9</v>
      </c>
      <c r="B22" s="152"/>
      <c r="C22" s="6">
        <v>0</v>
      </c>
      <c r="D22" s="153">
        <f>C22</f>
        <v>0</v>
      </c>
      <c r="E22" s="154"/>
      <c r="F22" s="153">
        <f>C22</f>
        <v>0</v>
      </c>
      <c r="G22" s="154"/>
      <c r="I22" s="149" t="s">
        <v>9</v>
      </c>
      <c r="J22" s="152"/>
      <c r="K22" s="6">
        <v>0</v>
      </c>
      <c r="L22" s="153">
        <f>K22</f>
        <v>0</v>
      </c>
      <c r="M22" s="154"/>
      <c r="N22" s="153">
        <f>K22</f>
        <v>0</v>
      </c>
      <c r="O22" s="154"/>
      <c r="Q22" s="149" t="s">
        <v>9</v>
      </c>
      <c r="R22" s="152"/>
      <c r="S22" s="6">
        <v>0</v>
      </c>
      <c r="T22" s="153">
        <f>S22</f>
        <v>0</v>
      </c>
      <c r="U22" s="154"/>
      <c r="V22" s="153">
        <f>S22</f>
        <v>0</v>
      </c>
      <c r="W22" s="154"/>
      <c r="Y22" s="149" t="s">
        <v>9</v>
      </c>
      <c r="Z22" s="152"/>
      <c r="AA22" s="6">
        <v>0</v>
      </c>
      <c r="AB22" s="153">
        <f>AA22</f>
        <v>0</v>
      </c>
      <c r="AC22" s="154"/>
      <c r="AD22" s="153">
        <f>AA22</f>
        <v>0</v>
      </c>
      <c r="AE22" s="154"/>
      <c r="AG22" s="149" t="s">
        <v>9</v>
      </c>
      <c r="AH22" s="152"/>
      <c r="AI22" s="6">
        <v>0</v>
      </c>
      <c r="AJ22" s="153">
        <f>AI22</f>
        <v>0</v>
      </c>
      <c r="AK22" s="154"/>
      <c r="AL22" s="153">
        <f>AI22</f>
        <v>0</v>
      </c>
      <c r="AM22" s="154"/>
      <c r="AO22" s="149" t="s">
        <v>9</v>
      </c>
      <c r="AP22" s="152"/>
      <c r="AQ22" s="6">
        <v>0</v>
      </c>
      <c r="AR22" s="153">
        <f>AQ22</f>
        <v>0</v>
      </c>
      <c r="AS22" s="154"/>
      <c r="AT22" s="153">
        <f>AQ22</f>
        <v>0</v>
      </c>
      <c r="AU22" s="154"/>
      <c r="AW22" s="149" t="s">
        <v>9</v>
      </c>
      <c r="AX22" s="152"/>
      <c r="AY22" s="6">
        <v>0</v>
      </c>
      <c r="AZ22" s="153">
        <f>AY22</f>
        <v>0</v>
      </c>
      <c r="BA22" s="154"/>
      <c r="BB22" s="153">
        <f>AY22</f>
        <v>0</v>
      </c>
      <c r="BC22" s="154"/>
      <c r="BE22" s="149" t="s">
        <v>9</v>
      </c>
      <c r="BF22" s="152"/>
      <c r="BG22" s="6">
        <v>0</v>
      </c>
      <c r="BH22" s="153">
        <f>BG22</f>
        <v>0</v>
      </c>
      <c r="BI22" s="154"/>
      <c r="BJ22" s="153">
        <f>BG22</f>
        <v>0</v>
      </c>
      <c r="BK22" s="154"/>
      <c r="BM22" s="149" t="s">
        <v>9</v>
      </c>
      <c r="BN22" s="152"/>
      <c r="BO22" s="6">
        <v>0</v>
      </c>
      <c r="BP22" s="153">
        <f>BO22</f>
        <v>0</v>
      </c>
      <c r="BQ22" s="154"/>
      <c r="BR22" s="153">
        <f>BO22</f>
        <v>0</v>
      </c>
      <c r="BS22" s="154"/>
      <c r="BU22" s="149" t="s">
        <v>9</v>
      </c>
      <c r="BV22" s="152"/>
      <c r="BW22" s="6">
        <v>0</v>
      </c>
      <c r="BX22" s="153">
        <f>BW22</f>
        <v>0</v>
      </c>
      <c r="BY22" s="154"/>
      <c r="BZ22" s="153">
        <f>BW22</f>
        <v>0</v>
      </c>
      <c r="CA22" s="154"/>
    </row>
    <row r="23" spans="1:79" ht="19" x14ac:dyDescent="0.2">
      <c r="A23" s="149" t="s">
        <v>10</v>
      </c>
      <c r="B23" s="152"/>
      <c r="C23" s="4">
        <v>0</v>
      </c>
      <c r="D23" s="155">
        <f>C23</f>
        <v>0</v>
      </c>
      <c r="E23" s="156"/>
      <c r="F23" s="155">
        <f>C23</f>
        <v>0</v>
      </c>
      <c r="G23" s="156"/>
      <c r="I23" s="149" t="s">
        <v>10</v>
      </c>
      <c r="J23" s="152"/>
      <c r="K23" s="4">
        <v>0</v>
      </c>
      <c r="L23" s="155">
        <f>K23</f>
        <v>0</v>
      </c>
      <c r="M23" s="156"/>
      <c r="N23" s="155">
        <f>K23</f>
        <v>0</v>
      </c>
      <c r="O23" s="156"/>
      <c r="Q23" s="149" t="s">
        <v>10</v>
      </c>
      <c r="R23" s="152"/>
      <c r="S23" s="4">
        <v>0</v>
      </c>
      <c r="T23" s="155">
        <f>S23</f>
        <v>0</v>
      </c>
      <c r="U23" s="156"/>
      <c r="V23" s="155">
        <f>S23</f>
        <v>0</v>
      </c>
      <c r="W23" s="156"/>
      <c r="Y23" s="149" t="s">
        <v>10</v>
      </c>
      <c r="Z23" s="152"/>
      <c r="AA23" s="4">
        <v>0</v>
      </c>
      <c r="AB23" s="155">
        <f>AA23</f>
        <v>0</v>
      </c>
      <c r="AC23" s="156"/>
      <c r="AD23" s="155">
        <f>AA23</f>
        <v>0</v>
      </c>
      <c r="AE23" s="156"/>
      <c r="AG23" s="149" t="s">
        <v>10</v>
      </c>
      <c r="AH23" s="152"/>
      <c r="AI23" s="4">
        <v>0</v>
      </c>
      <c r="AJ23" s="155">
        <f>AI23</f>
        <v>0</v>
      </c>
      <c r="AK23" s="156"/>
      <c r="AL23" s="155">
        <f>AI23</f>
        <v>0</v>
      </c>
      <c r="AM23" s="156"/>
      <c r="AO23" s="149" t="s">
        <v>10</v>
      </c>
      <c r="AP23" s="152"/>
      <c r="AQ23" s="4">
        <v>0</v>
      </c>
      <c r="AR23" s="155">
        <f>AQ23</f>
        <v>0</v>
      </c>
      <c r="AS23" s="156"/>
      <c r="AT23" s="155">
        <f>AQ23</f>
        <v>0</v>
      </c>
      <c r="AU23" s="156"/>
      <c r="AW23" s="149" t="s">
        <v>10</v>
      </c>
      <c r="AX23" s="152"/>
      <c r="AY23" s="4">
        <v>0</v>
      </c>
      <c r="AZ23" s="155">
        <f>AY23</f>
        <v>0</v>
      </c>
      <c r="BA23" s="156"/>
      <c r="BB23" s="155">
        <f>AY23</f>
        <v>0</v>
      </c>
      <c r="BC23" s="156"/>
      <c r="BE23" s="149" t="s">
        <v>10</v>
      </c>
      <c r="BF23" s="152"/>
      <c r="BG23" s="4">
        <v>0</v>
      </c>
      <c r="BH23" s="155">
        <f>BG23</f>
        <v>0</v>
      </c>
      <c r="BI23" s="156"/>
      <c r="BJ23" s="155">
        <f>BG23</f>
        <v>0</v>
      </c>
      <c r="BK23" s="156"/>
      <c r="BM23" s="149" t="s">
        <v>10</v>
      </c>
      <c r="BN23" s="152"/>
      <c r="BO23" s="4">
        <v>0</v>
      </c>
      <c r="BP23" s="155">
        <f>BO23</f>
        <v>0</v>
      </c>
      <c r="BQ23" s="156"/>
      <c r="BR23" s="155">
        <f>BO23</f>
        <v>0</v>
      </c>
      <c r="BS23" s="156"/>
      <c r="BU23" s="149" t="s">
        <v>10</v>
      </c>
      <c r="BV23" s="152"/>
      <c r="BW23" s="4">
        <v>0</v>
      </c>
      <c r="BX23" s="155">
        <f>BW23</f>
        <v>0</v>
      </c>
      <c r="BY23" s="156"/>
      <c r="BZ23" s="155">
        <f>BW23</f>
        <v>0</v>
      </c>
      <c r="CA23" s="156"/>
    </row>
    <row r="24" spans="1:79" s="8" customFormat="1" ht="23" thickBot="1" x14ac:dyDescent="0.35">
      <c r="A24" s="133" t="s">
        <v>11</v>
      </c>
      <c r="B24" s="135"/>
      <c r="C24" s="7">
        <f>(C21/200)-C23</f>
        <v>0</v>
      </c>
      <c r="D24" s="159">
        <f>(D21/200)-D23</f>
        <v>0</v>
      </c>
      <c r="E24" s="160"/>
      <c r="F24" s="157">
        <f>(F21/200)-F23</f>
        <v>0</v>
      </c>
      <c r="G24" s="158"/>
      <c r="I24" s="133" t="s">
        <v>11</v>
      </c>
      <c r="J24" s="135"/>
      <c r="K24" s="7">
        <f>(K21/200)-K23</f>
        <v>0</v>
      </c>
      <c r="L24" s="159">
        <f>(L21/200)-L23</f>
        <v>0</v>
      </c>
      <c r="M24" s="160"/>
      <c r="N24" s="157">
        <f>(N21/200)-N23</f>
        <v>0</v>
      </c>
      <c r="O24" s="158"/>
      <c r="Q24" s="133" t="s">
        <v>11</v>
      </c>
      <c r="R24" s="135"/>
      <c r="S24" s="7">
        <f>(S21/200)-S23</f>
        <v>0</v>
      </c>
      <c r="T24" s="159">
        <f>(T21/200)-T23</f>
        <v>0</v>
      </c>
      <c r="U24" s="160"/>
      <c r="V24" s="157">
        <f>(V21/200)-V23</f>
        <v>0</v>
      </c>
      <c r="W24" s="158"/>
      <c r="Y24" s="133" t="s">
        <v>11</v>
      </c>
      <c r="Z24" s="135"/>
      <c r="AA24" s="7">
        <f>(AA21/200)-AA23</f>
        <v>0</v>
      </c>
      <c r="AB24" s="159">
        <f>(AB21/200)-AB23</f>
        <v>0</v>
      </c>
      <c r="AC24" s="160"/>
      <c r="AD24" s="157">
        <f>(AD21/200)-AD23</f>
        <v>0</v>
      </c>
      <c r="AE24" s="158"/>
      <c r="AG24" s="133" t="s">
        <v>11</v>
      </c>
      <c r="AH24" s="135"/>
      <c r="AI24" s="7">
        <f>(AI21/200)-AI23</f>
        <v>0</v>
      </c>
      <c r="AJ24" s="159">
        <f>(AJ21/200)-AJ23</f>
        <v>0</v>
      </c>
      <c r="AK24" s="160"/>
      <c r="AL24" s="157">
        <f>(AL21/200)-AL23</f>
        <v>0</v>
      </c>
      <c r="AM24" s="158"/>
      <c r="AO24" s="133" t="s">
        <v>11</v>
      </c>
      <c r="AP24" s="135"/>
      <c r="AQ24" s="7">
        <f>(AQ21/200)-AQ23</f>
        <v>0</v>
      </c>
      <c r="AR24" s="159">
        <f>(AR21/200)-AR23</f>
        <v>0</v>
      </c>
      <c r="AS24" s="160"/>
      <c r="AT24" s="157">
        <f>(AT21/200)-AT23</f>
        <v>0</v>
      </c>
      <c r="AU24" s="158"/>
      <c r="AW24" s="133" t="s">
        <v>11</v>
      </c>
      <c r="AX24" s="135"/>
      <c r="AY24" s="7">
        <f>(AY21/200)-AY23</f>
        <v>0</v>
      </c>
      <c r="AZ24" s="159">
        <f>(AZ21/200)-AZ23</f>
        <v>0</v>
      </c>
      <c r="BA24" s="160"/>
      <c r="BB24" s="157">
        <f>(BB21/200)-BB23</f>
        <v>0</v>
      </c>
      <c r="BC24" s="158"/>
      <c r="BE24" s="133" t="s">
        <v>11</v>
      </c>
      <c r="BF24" s="135"/>
      <c r="BG24" s="7">
        <f>(BG21/200)-BG23</f>
        <v>0</v>
      </c>
      <c r="BH24" s="159">
        <f>(BH21/200)-BH23</f>
        <v>0</v>
      </c>
      <c r="BI24" s="160"/>
      <c r="BJ24" s="157">
        <f>(BJ21/200)-BJ23</f>
        <v>0</v>
      </c>
      <c r="BK24" s="158"/>
      <c r="BM24" s="133" t="s">
        <v>11</v>
      </c>
      <c r="BN24" s="135"/>
      <c r="BO24" s="7">
        <f>(BO21/200)-BO23</f>
        <v>0</v>
      </c>
      <c r="BP24" s="159">
        <f>(BP21/200)-BP23</f>
        <v>0</v>
      </c>
      <c r="BQ24" s="160"/>
      <c r="BR24" s="157">
        <f>(BR21/200)-BR23</f>
        <v>0</v>
      </c>
      <c r="BS24" s="158"/>
      <c r="BU24" s="133" t="s">
        <v>11</v>
      </c>
      <c r="BV24" s="135"/>
      <c r="BW24" s="7">
        <f>(BW21/200)-BW23</f>
        <v>0</v>
      </c>
      <c r="BX24" s="159">
        <f>(BX21/200)-BX23</f>
        <v>0</v>
      </c>
      <c r="BY24" s="160"/>
      <c r="BZ24" s="157">
        <f>(BZ21/200)-BZ23</f>
        <v>0</v>
      </c>
      <c r="CA24" s="158"/>
    </row>
    <row r="25" spans="1:79" ht="17" thickBot="1" x14ac:dyDescent="0.25"/>
    <row r="26" spans="1:79" s="20" customFormat="1" ht="19" x14ac:dyDescent="0.25">
      <c r="C26" s="91" t="str">
        <f>C2</f>
        <v>JUGE 1</v>
      </c>
      <c r="D26" s="92"/>
      <c r="E26" s="93"/>
      <c r="F26" s="94" t="str">
        <f>D2</f>
        <v>JUGE 2</v>
      </c>
      <c r="G26" s="95"/>
      <c r="H26" s="96"/>
      <c r="I26" s="97" t="str">
        <f>F2</f>
        <v>JUGE 3</v>
      </c>
      <c r="J26" s="98"/>
      <c r="K26" s="99"/>
      <c r="L26" s="122" t="s">
        <v>52</v>
      </c>
      <c r="M26" s="123"/>
    </row>
    <row r="27" spans="1:79" s="16" customFormat="1" ht="20" x14ac:dyDescent="0.2">
      <c r="A27" s="162" t="s">
        <v>14</v>
      </c>
      <c r="B27" s="104"/>
      <c r="C27" s="18" t="s">
        <v>25</v>
      </c>
      <c r="D27" s="17" t="s">
        <v>5</v>
      </c>
      <c r="E27" s="19" t="s">
        <v>13</v>
      </c>
      <c r="F27" s="18" t="s">
        <v>25</v>
      </c>
      <c r="G27" s="17" t="s">
        <v>5</v>
      </c>
      <c r="H27" s="19" t="s">
        <v>13</v>
      </c>
      <c r="I27" s="18" t="s">
        <v>25</v>
      </c>
      <c r="J27" s="17" t="s">
        <v>5</v>
      </c>
      <c r="K27" s="19" t="s">
        <v>13</v>
      </c>
      <c r="L27" s="48" t="s">
        <v>5</v>
      </c>
      <c r="M27" s="45" t="s">
        <v>13</v>
      </c>
    </row>
    <row r="28" spans="1:79" ht="19" x14ac:dyDescent="0.25">
      <c r="A28" s="161" t="str">
        <f>A2</f>
        <v>CHEVAL N1</v>
      </c>
      <c r="B28" s="88"/>
      <c r="C28" s="21">
        <f>C21</f>
        <v>0</v>
      </c>
      <c r="D28" s="23">
        <f>C24</f>
        <v>0</v>
      </c>
      <c r="E28" s="49">
        <f>RANK(D28,D$28:D$37)</f>
        <v>1</v>
      </c>
      <c r="F28" s="21">
        <f>D21</f>
        <v>0</v>
      </c>
      <c r="G28" s="23">
        <f>D24</f>
        <v>0</v>
      </c>
      <c r="H28" s="49">
        <f>RANK(G28,G$28:G$37)</f>
        <v>1</v>
      </c>
      <c r="I28" s="21">
        <f>F21</f>
        <v>0</v>
      </c>
      <c r="J28" s="23">
        <f>F24</f>
        <v>0</v>
      </c>
      <c r="K28" s="49">
        <f>RANK(J28,J$28:J$37)</f>
        <v>1</v>
      </c>
      <c r="L28" s="46">
        <f>(D28+G28)/2</f>
        <v>0</v>
      </c>
      <c r="M28" s="49">
        <f>RANK(L28,L$28:L$37)</f>
        <v>1</v>
      </c>
    </row>
    <row r="29" spans="1:79" ht="19" x14ac:dyDescent="0.25">
      <c r="A29" s="161" t="str">
        <f>I2</f>
        <v>CHEVAL N2</v>
      </c>
      <c r="B29" s="88"/>
      <c r="C29" s="21">
        <f>K21</f>
        <v>0</v>
      </c>
      <c r="D29" s="23">
        <f>K24</f>
        <v>0</v>
      </c>
      <c r="E29" s="49">
        <f t="shared" ref="E29:E37" si="38">RANK(D29,D$28:D$37)</f>
        <v>1</v>
      </c>
      <c r="F29" s="21">
        <f>L21</f>
        <v>0</v>
      </c>
      <c r="G29" s="23">
        <f>L24</f>
        <v>0</v>
      </c>
      <c r="H29" s="49">
        <f t="shared" ref="H29:H37" si="39">RANK(G29,G$28:G$37)</f>
        <v>1</v>
      </c>
      <c r="I29" s="21">
        <f>N21</f>
        <v>0</v>
      </c>
      <c r="J29" s="23">
        <f>N24</f>
        <v>0</v>
      </c>
      <c r="K29" s="49">
        <f t="shared" ref="K29:M37" si="40">RANK(J29,J$28:J$37)</f>
        <v>1</v>
      </c>
      <c r="L29" s="46">
        <f t="shared" ref="L29:L37" si="41">(D29+G29)/2</f>
        <v>0</v>
      </c>
      <c r="M29" s="49">
        <f t="shared" si="40"/>
        <v>1</v>
      </c>
    </row>
    <row r="30" spans="1:79" ht="19" x14ac:dyDescent="0.25">
      <c r="A30" s="161" t="str">
        <f>Q2</f>
        <v>CHEVAL N3</v>
      </c>
      <c r="B30" s="88"/>
      <c r="C30" s="21">
        <f>S21</f>
        <v>0</v>
      </c>
      <c r="D30" s="23">
        <f>S24</f>
        <v>0</v>
      </c>
      <c r="E30" s="49">
        <f t="shared" si="38"/>
        <v>1</v>
      </c>
      <c r="F30" s="21">
        <f>T21</f>
        <v>0</v>
      </c>
      <c r="G30" s="23">
        <f>T24</f>
        <v>0</v>
      </c>
      <c r="H30" s="49">
        <f t="shared" si="39"/>
        <v>1</v>
      </c>
      <c r="I30" s="21">
        <f>V21</f>
        <v>0</v>
      </c>
      <c r="J30" s="23">
        <f>V24</f>
        <v>0</v>
      </c>
      <c r="K30" s="49">
        <f t="shared" si="40"/>
        <v>1</v>
      </c>
      <c r="L30" s="46">
        <f t="shared" si="41"/>
        <v>0</v>
      </c>
      <c r="M30" s="49">
        <f t="shared" si="40"/>
        <v>1</v>
      </c>
    </row>
    <row r="31" spans="1:79" ht="19" x14ac:dyDescent="0.25">
      <c r="A31" s="161" t="str">
        <f>Y2</f>
        <v>CHEVAL N4</v>
      </c>
      <c r="B31" s="88"/>
      <c r="C31" s="21">
        <f>AA21</f>
        <v>0</v>
      </c>
      <c r="D31" s="23">
        <f>AA24</f>
        <v>0</v>
      </c>
      <c r="E31" s="49">
        <f t="shared" si="38"/>
        <v>1</v>
      </c>
      <c r="F31" s="21">
        <f>AB21</f>
        <v>0</v>
      </c>
      <c r="G31" s="23">
        <f>AB24</f>
        <v>0</v>
      </c>
      <c r="H31" s="49">
        <f t="shared" si="39"/>
        <v>1</v>
      </c>
      <c r="I31" s="21">
        <f>AD21</f>
        <v>0</v>
      </c>
      <c r="J31" s="23">
        <f>AD24</f>
        <v>0</v>
      </c>
      <c r="K31" s="49">
        <f t="shared" si="40"/>
        <v>1</v>
      </c>
      <c r="L31" s="46">
        <f t="shared" si="41"/>
        <v>0</v>
      </c>
      <c r="M31" s="49">
        <f t="shared" si="40"/>
        <v>1</v>
      </c>
    </row>
    <row r="32" spans="1:79" ht="19" x14ac:dyDescent="0.25">
      <c r="A32" s="161" t="str">
        <f>AG2</f>
        <v>CHEVAL N5</v>
      </c>
      <c r="B32" s="88"/>
      <c r="C32" s="21">
        <f>AI21</f>
        <v>0</v>
      </c>
      <c r="D32" s="23">
        <f>AI24</f>
        <v>0</v>
      </c>
      <c r="E32" s="49">
        <f t="shared" si="38"/>
        <v>1</v>
      </c>
      <c r="F32" s="21">
        <f>AJ21</f>
        <v>0</v>
      </c>
      <c r="G32" s="23">
        <f>AJ24</f>
        <v>0</v>
      </c>
      <c r="H32" s="49">
        <f t="shared" si="39"/>
        <v>1</v>
      </c>
      <c r="I32" s="21">
        <f>AL21</f>
        <v>0</v>
      </c>
      <c r="J32" s="23">
        <f>AL24</f>
        <v>0</v>
      </c>
      <c r="K32" s="49">
        <f t="shared" si="40"/>
        <v>1</v>
      </c>
      <c r="L32" s="46">
        <f t="shared" si="41"/>
        <v>0</v>
      </c>
      <c r="M32" s="49">
        <f t="shared" si="40"/>
        <v>1</v>
      </c>
    </row>
    <row r="33" spans="1:13" ht="19" x14ac:dyDescent="0.25">
      <c r="A33" s="161" t="str">
        <f>AO2</f>
        <v>CHEVAL N6</v>
      </c>
      <c r="B33" s="88"/>
      <c r="C33" s="21">
        <f>AQ21</f>
        <v>0</v>
      </c>
      <c r="D33" s="23">
        <f>AQ24</f>
        <v>0</v>
      </c>
      <c r="E33" s="49">
        <f t="shared" si="38"/>
        <v>1</v>
      </c>
      <c r="F33" s="21">
        <f>AR21</f>
        <v>0</v>
      </c>
      <c r="G33" s="23">
        <f>AR24</f>
        <v>0</v>
      </c>
      <c r="H33" s="49">
        <f t="shared" si="39"/>
        <v>1</v>
      </c>
      <c r="I33" s="21">
        <f>AT21</f>
        <v>0</v>
      </c>
      <c r="J33" s="23">
        <f>AT24</f>
        <v>0</v>
      </c>
      <c r="K33" s="49">
        <f t="shared" si="40"/>
        <v>1</v>
      </c>
      <c r="L33" s="46">
        <f t="shared" si="41"/>
        <v>0</v>
      </c>
      <c r="M33" s="49">
        <f t="shared" si="40"/>
        <v>1</v>
      </c>
    </row>
    <row r="34" spans="1:13" ht="19" x14ac:dyDescent="0.25">
      <c r="A34" s="161" t="str">
        <f>AW2</f>
        <v>CHEVAL N7</v>
      </c>
      <c r="B34" s="88"/>
      <c r="C34" s="21">
        <f>AY21</f>
        <v>0</v>
      </c>
      <c r="D34" s="23">
        <f>AY24</f>
        <v>0</v>
      </c>
      <c r="E34" s="49">
        <f t="shared" si="38"/>
        <v>1</v>
      </c>
      <c r="F34" s="21">
        <f>AZ21</f>
        <v>0</v>
      </c>
      <c r="G34" s="23">
        <f>AZ24</f>
        <v>0</v>
      </c>
      <c r="H34" s="49">
        <f t="shared" si="39"/>
        <v>1</v>
      </c>
      <c r="I34" s="21">
        <f>BB21</f>
        <v>0</v>
      </c>
      <c r="J34" s="23">
        <f>BB24</f>
        <v>0</v>
      </c>
      <c r="K34" s="49">
        <f t="shared" si="40"/>
        <v>1</v>
      </c>
      <c r="L34" s="46">
        <f t="shared" si="41"/>
        <v>0</v>
      </c>
      <c r="M34" s="49">
        <f t="shared" si="40"/>
        <v>1</v>
      </c>
    </row>
    <row r="35" spans="1:13" ht="19" x14ac:dyDescent="0.25">
      <c r="A35" s="161" t="str">
        <f>BE2</f>
        <v>CHEVAL N8</v>
      </c>
      <c r="B35" s="88"/>
      <c r="C35" s="21">
        <f>BG21</f>
        <v>0</v>
      </c>
      <c r="D35" s="23">
        <f>BG24</f>
        <v>0</v>
      </c>
      <c r="E35" s="49">
        <f t="shared" si="38"/>
        <v>1</v>
      </c>
      <c r="F35" s="21">
        <f>BH21</f>
        <v>0</v>
      </c>
      <c r="G35" s="23">
        <f>BH24</f>
        <v>0</v>
      </c>
      <c r="H35" s="49">
        <f t="shared" si="39"/>
        <v>1</v>
      </c>
      <c r="I35" s="21">
        <f>BJ21</f>
        <v>0</v>
      </c>
      <c r="J35" s="23">
        <f>BJ24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BM2</f>
        <v>CHEVAL N9</v>
      </c>
      <c r="B36" s="88"/>
      <c r="C36" s="21">
        <f>BO21</f>
        <v>0</v>
      </c>
      <c r="D36" s="23">
        <f>BO24</f>
        <v>0</v>
      </c>
      <c r="E36" s="49">
        <f t="shared" si="38"/>
        <v>1</v>
      </c>
      <c r="F36" s="21">
        <f>BP21</f>
        <v>0</v>
      </c>
      <c r="G36" s="23">
        <f>BP24</f>
        <v>0</v>
      </c>
      <c r="H36" s="49">
        <f t="shared" si="39"/>
        <v>1</v>
      </c>
      <c r="I36" s="21">
        <f>BR21</f>
        <v>0</v>
      </c>
      <c r="J36" s="23">
        <f>BR24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20" thickBot="1" x14ac:dyDescent="0.3">
      <c r="A37" s="161" t="str">
        <f>BU2</f>
        <v>CHEVAL N10</v>
      </c>
      <c r="B37" s="88"/>
      <c r="C37" s="22">
        <f>BW21</f>
        <v>0</v>
      </c>
      <c r="D37" s="24">
        <f>BW24</f>
        <v>0</v>
      </c>
      <c r="E37" s="50">
        <f t="shared" si="38"/>
        <v>1</v>
      </c>
      <c r="F37" s="22">
        <f>BX21</f>
        <v>0</v>
      </c>
      <c r="G37" s="24">
        <f>BX24</f>
        <v>0</v>
      </c>
      <c r="H37" s="50">
        <f t="shared" si="39"/>
        <v>1</v>
      </c>
      <c r="I37" s="22">
        <f>BZ21</f>
        <v>0</v>
      </c>
      <c r="J37" s="24">
        <f>BZ24</f>
        <v>0</v>
      </c>
      <c r="K37" s="50">
        <f t="shared" si="40"/>
        <v>1</v>
      </c>
      <c r="L37" s="47">
        <f t="shared" si="41"/>
        <v>0</v>
      </c>
      <c r="M37" s="50">
        <f t="shared" si="40"/>
        <v>1</v>
      </c>
    </row>
  </sheetData>
  <mergeCells count="176">
    <mergeCell ref="A33:B33"/>
    <mergeCell ref="A34:B34"/>
    <mergeCell ref="A35:B35"/>
    <mergeCell ref="A36:B36"/>
    <mergeCell ref="A37:B37"/>
    <mergeCell ref="L26:M26"/>
    <mergeCell ref="A27:B27"/>
    <mergeCell ref="A28:B28"/>
    <mergeCell ref="A29:B29"/>
    <mergeCell ref="A30:B30"/>
    <mergeCell ref="A31:B31"/>
    <mergeCell ref="A32:B32"/>
    <mergeCell ref="BP24:BQ24"/>
    <mergeCell ref="BR24:BS24"/>
    <mergeCell ref="BU24:BV24"/>
    <mergeCell ref="BX24:BY24"/>
    <mergeCell ref="BZ24:CA24"/>
    <mergeCell ref="C26:E26"/>
    <mergeCell ref="F26:H26"/>
    <mergeCell ref="I26:K26"/>
    <mergeCell ref="AZ24:BA24"/>
    <mergeCell ref="BB24:BC24"/>
    <mergeCell ref="BE24:BF24"/>
    <mergeCell ref="BH24:BI24"/>
    <mergeCell ref="BJ24:BK24"/>
    <mergeCell ref="BM24:BN24"/>
    <mergeCell ref="AJ24:AK24"/>
    <mergeCell ref="AL24:AM24"/>
    <mergeCell ref="AO24:AP24"/>
    <mergeCell ref="AR24:AS24"/>
    <mergeCell ref="AT24:AU24"/>
    <mergeCell ref="AW24:AX24"/>
    <mergeCell ref="T24:U24"/>
    <mergeCell ref="V24:W24"/>
    <mergeCell ref="Y24:Z24"/>
    <mergeCell ref="AB24:AC24"/>
    <mergeCell ref="AD24:AE24"/>
    <mergeCell ref="AG24:AH24"/>
    <mergeCell ref="BU23:BV23"/>
    <mergeCell ref="BX23:BY23"/>
    <mergeCell ref="BZ23:CA23"/>
    <mergeCell ref="A24:B24"/>
    <mergeCell ref="D24:E24"/>
    <mergeCell ref="F24:G24"/>
    <mergeCell ref="I24:J24"/>
    <mergeCell ref="L24:M24"/>
    <mergeCell ref="N24:O24"/>
    <mergeCell ref="Q24:R24"/>
    <mergeCell ref="BE23:BF23"/>
    <mergeCell ref="BH23:BI23"/>
    <mergeCell ref="BJ23:BK23"/>
    <mergeCell ref="BM23:BN23"/>
    <mergeCell ref="BP23:BQ23"/>
    <mergeCell ref="BR23:BS23"/>
    <mergeCell ref="AO23:AP23"/>
    <mergeCell ref="AR23:AS23"/>
    <mergeCell ref="AT23:AU23"/>
    <mergeCell ref="AW23:AX23"/>
    <mergeCell ref="AZ23:BA23"/>
    <mergeCell ref="BB23:BC23"/>
    <mergeCell ref="Y23:Z23"/>
    <mergeCell ref="AB23:AC23"/>
    <mergeCell ref="AD23:AE23"/>
    <mergeCell ref="AG23:AH23"/>
    <mergeCell ref="AJ23:AK23"/>
    <mergeCell ref="AL23:AM23"/>
    <mergeCell ref="BZ22:CA22"/>
    <mergeCell ref="A23:B23"/>
    <mergeCell ref="D23:E23"/>
    <mergeCell ref="F23:G23"/>
    <mergeCell ref="I23:J23"/>
    <mergeCell ref="L23:M23"/>
    <mergeCell ref="N23:O23"/>
    <mergeCell ref="Q23:R23"/>
    <mergeCell ref="T23:U23"/>
    <mergeCell ref="V23:W23"/>
    <mergeCell ref="BJ22:BK22"/>
    <mergeCell ref="BM22:BN22"/>
    <mergeCell ref="BP22:BQ22"/>
    <mergeCell ref="BR22:BS22"/>
    <mergeCell ref="BU22:BV22"/>
    <mergeCell ref="BX22:BY22"/>
    <mergeCell ref="AT22:AU22"/>
    <mergeCell ref="AW22:AX22"/>
    <mergeCell ref="AW21:AX21"/>
    <mergeCell ref="BE21:BF21"/>
    <mergeCell ref="AZ22:BA22"/>
    <mergeCell ref="BB22:BC22"/>
    <mergeCell ref="BE22:BF22"/>
    <mergeCell ref="BH22:BI22"/>
    <mergeCell ref="AD22:AE22"/>
    <mergeCell ref="AG22:AH22"/>
    <mergeCell ref="AJ22:AK22"/>
    <mergeCell ref="AL22:AM22"/>
    <mergeCell ref="AO22:AP22"/>
    <mergeCell ref="AR22:AS22"/>
    <mergeCell ref="BM21:BN21"/>
    <mergeCell ref="BU21:BV21"/>
    <mergeCell ref="A22:B22"/>
    <mergeCell ref="D22:E22"/>
    <mergeCell ref="F22:G22"/>
    <mergeCell ref="I22:J22"/>
    <mergeCell ref="L22:M22"/>
    <mergeCell ref="AO15:AU15"/>
    <mergeCell ref="AW15:BC15"/>
    <mergeCell ref="BE15:BK15"/>
    <mergeCell ref="BM15:BS15"/>
    <mergeCell ref="BU15:CA15"/>
    <mergeCell ref="A21:B21"/>
    <mergeCell ref="I21:J21"/>
    <mergeCell ref="Q21:R21"/>
    <mergeCell ref="Y21:Z21"/>
    <mergeCell ref="AG21:AH21"/>
    <mergeCell ref="N22:O22"/>
    <mergeCell ref="Q22:R22"/>
    <mergeCell ref="T22:U22"/>
    <mergeCell ref="V22:W22"/>
    <mergeCell ref="Y22:Z22"/>
    <mergeCell ref="AB22:AC22"/>
    <mergeCell ref="AO21:AP21"/>
    <mergeCell ref="AO14:AP14"/>
    <mergeCell ref="AW14:AX14"/>
    <mergeCell ref="BE14:BF14"/>
    <mergeCell ref="BM14:BN14"/>
    <mergeCell ref="BU14:BV14"/>
    <mergeCell ref="A15:G15"/>
    <mergeCell ref="I15:O15"/>
    <mergeCell ref="Q15:W15"/>
    <mergeCell ref="Y15:AE15"/>
    <mergeCell ref="AG15:AM15"/>
    <mergeCell ref="BR2:BS2"/>
    <mergeCell ref="BU2:BV2"/>
    <mergeCell ref="BW2:BW3"/>
    <mergeCell ref="BX2:BY2"/>
    <mergeCell ref="BZ2:CA2"/>
    <mergeCell ref="A14:B14"/>
    <mergeCell ref="I14:J14"/>
    <mergeCell ref="Q14:R14"/>
    <mergeCell ref="Y14:Z14"/>
    <mergeCell ref="AG14:AH1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23">
    <cfRule type="containsText" dxfId="3430" priority="117" operator="containsText" text="1%">
      <formula>NOT(ISERROR(SEARCH("1%",C23)))</formula>
    </cfRule>
    <cfRule type="cellIs" dxfId="3429" priority="118" operator="between">
      <formula>1</formula>
      <formula>2</formula>
    </cfRule>
  </conditionalFormatting>
  <conditionalFormatting sqref="C22:D22 F22">
    <cfRule type="cellIs" dxfId="3428" priority="112" operator="greaterThan">
      <formula>0</formula>
    </cfRule>
  </conditionalFormatting>
  <conditionalFormatting sqref="C23:D23">
    <cfRule type="containsText" dxfId="3427" priority="114" operator="containsText" text="2">
      <formula>NOT(ISERROR(SEARCH("2",C23)))</formula>
    </cfRule>
    <cfRule type="containsText" dxfId="3426" priority="116" operator="containsText" text="1">
      <formula>NOT(ISERROR(SEARCH("1",C23)))</formula>
    </cfRule>
  </conditionalFormatting>
  <conditionalFormatting sqref="E4:E13">
    <cfRule type="cellIs" dxfId="3425" priority="110" operator="greaterThan">
      <formula>1.2</formula>
    </cfRule>
  </conditionalFormatting>
  <conditionalFormatting sqref="E4:E14 M4:M14 U4:U14 AC4:AC14 AK4:AK14 AS4:AS14 BA4:BA14 BI4:BI14 BQ4:BQ14 BY4:BY14">
    <cfRule type="cellIs" dxfId="3424" priority="109" operator="lessThan">
      <formula>-1.2</formula>
    </cfRule>
    <cfRule type="cellIs" dxfId="3423" priority="111" operator="greaterThan">
      <formula>1.5</formula>
    </cfRule>
  </conditionalFormatting>
  <conditionalFormatting sqref="E28:E37">
    <cfRule type="containsText" dxfId="3422" priority="1" operator="containsText" text="2">
      <formula>NOT(ISERROR(SEARCH("2",E28)))</formula>
    </cfRule>
    <cfRule type="containsText" dxfId="3421" priority="2" operator="containsText" text="3">
      <formula>NOT(ISERROR(SEARCH("3",E28)))</formula>
    </cfRule>
    <cfRule type="containsText" dxfId="3420" priority="3" operator="containsText" text="2">
      <formula>NOT(ISERROR(SEARCH("2",E28)))</formula>
    </cfRule>
    <cfRule type="containsText" dxfId="3419" priority="4" operator="containsText" text="1">
      <formula>NOT(ISERROR(SEARCH("1",E28)))</formula>
    </cfRule>
  </conditionalFormatting>
  <conditionalFormatting sqref="F23">
    <cfRule type="containsText" dxfId="3418" priority="113" operator="containsText" text="2">
      <formula>NOT(ISERROR(SEARCH("2",F23)))</formula>
    </cfRule>
    <cfRule type="containsText" dxfId="3417" priority="115" operator="containsText" text="1">
      <formula>NOT(ISERROR(SEARCH("1",F23)))</formula>
    </cfRule>
  </conditionalFormatting>
  <conditionalFormatting sqref="G4:G13">
    <cfRule type="cellIs" dxfId="3416" priority="107" operator="lessThan">
      <formula>-1.2</formula>
    </cfRule>
    <cfRule type="cellIs" dxfId="3415" priority="108" operator="greaterThan">
      <formula>1.2</formula>
    </cfRule>
  </conditionalFormatting>
  <conditionalFormatting sqref="H28:H37">
    <cfRule type="containsText" dxfId="3414" priority="5" operator="containsText" text="2">
      <formula>NOT(ISERROR(SEARCH("2",H28)))</formula>
    </cfRule>
    <cfRule type="containsText" dxfId="3413" priority="6" operator="containsText" text="3">
      <formula>NOT(ISERROR(SEARCH("3",H28)))</formula>
    </cfRule>
    <cfRule type="containsText" dxfId="3412" priority="7" operator="containsText" text="2">
      <formula>NOT(ISERROR(SEARCH("2",H28)))</formula>
    </cfRule>
    <cfRule type="containsText" dxfId="3411" priority="8" operator="containsText" text="1">
      <formula>NOT(ISERROR(SEARCH("1",H28)))</formula>
    </cfRule>
  </conditionalFormatting>
  <conditionalFormatting sqref="K23">
    <cfRule type="containsText" dxfId="3410" priority="105" operator="containsText" text="1%">
      <formula>NOT(ISERROR(SEARCH("1%",K23)))</formula>
    </cfRule>
    <cfRule type="cellIs" dxfId="3409" priority="106" operator="between">
      <formula>1</formula>
      <formula>2</formula>
    </cfRule>
  </conditionalFormatting>
  <conditionalFormatting sqref="K28:K37">
    <cfRule type="containsText" dxfId="3408" priority="9" operator="containsText" text="2">
      <formula>NOT(ISERROR(SEARCH("2",K28)))</formula>
    </cfRule>
    <cfRule type="containsText" dxfId="3407" priority="10" operator="containsText" text="3">
      <formula>NOT(ISERROR(SEARCH("3",K28)))</formula>
    </cfRule>
    <cfRule type="containsText" dxfId="3406" priority="11" operator="containsText" text="2">
      <formula>NOT(ISERROR(SEARCH("2",K28)))</formula>
    </cfRule>
    <cfRule type="containsText" dxfId="3405" priority="12" operator="containsText" text="1">
      <formula>NOT(ISERROR(SEARCH("1",K28)))</formula>
    </cfRule>
  </conditionalFormatting>
  <conditionalFormatting sqref="K22:L22 N22">
    <cfRule type="cellIs" dxfId="3404" priority="100" operator="greaterThan">
      <formula>0</formula>
    </cfRule>
  </conditionalFormatting>
  <conditionalFormatting sqref="K23:L23">
    <cfRule type="containsText" dxfId="3403" priority="102" operator="containsText" text="2">
      <formula>NOT(ISERROR(SEARCH("2",K23)))</formula>
    </cfRule>
    <cfRule type="containsText" dxfId="3402" priority="104" operator="containsText" text="1">
      <formula>NOT(ISERROR(SEARCH("1",K23)))</formula>
    </cfRule>
  </conditionalFormatting>
  <conditionalFormatting sqref="M4:M13">
    <cfRule type="cellIs" dxfId="3401" priority="99" operator="greaterThan">
      <formula>1.2</formula>
    </cfRule>
  </conditionalFormatting>
  <conditionalFormatting sqref="M28:M37">
    <cfRule type="containsText" dxfId="3400" priority="13" operator="containsText" text="2">
      <formula>NOT(ISERROR(SEARCH("2",M28)))</formula>
    </cfRule>
    <cfRule type="containsText" dxfId="3399" priority="14" operator="containsText" text="3">
      <formula>NOT(ISERROR(SEARCH("3",M28)))</formula>
    </cfRule>
    <cfRule type="containsText" dxfId="3398" priority="15" operator="containsText" text="2">
      <formula>NOT(ISERROR(SEARCH("2",M28)))</formula>
    </cfRule>
    <cfRule type="containsText" dxfId="3397" priority="16" operator="containsText" text="1">
      <formula>NOT(ISERROR(SEARCH("1",M28)))</formula>
    </cfRule>
  </conditionalFormatting>
  <conditionalFormatting sqref="N23">
    <cfRule type="containsText" dxfId="3396" priority="101" operator="containsText" text="2">
      <formula>NOT(ISERROR(SEARCH("2",N23)))</formula>
    </cfRule>
    <cfRule type="containsText" dxfId="3395" priority="103" operator="containsText" text="1">
      <formula>NOT(ISERROR(SEARCH("1",N23)))</formula>
    </cfRule>
  </conditionalFormatting>
  <conditionalFormatting sqref="O4:O13">
    <cfRule type="cellIs" dxfId="3394" priority="97" operator="lessThan">
      <formula>-1.2</formula>
    </cfRule>
    <cfRule type="cellIs" dxfId="3393" priority="98" operator="greaterThan">
      <formula>1.2</formula>
    </cfRule>
  </conditionalFormatting>
  <conditionalFormatting sqref="S23">
    <cfRule type="containsText" dxfId="3392" priority="95" operator="containsText" text="1%">
      <formula>NOT(ISERROR(SEARCH("1%",S23)))</formula>
    </cfRule>
    <cfRule type="cellIs" dxfId="3391" priority="96" operator="between">
      <formula>1</formula>
      <formula>2</formula>
    </cfRule>
  </conditionalFormatting>
  <conditionalFormatting sqref="S22:T22 V22">
    <cfRule type="cellIs" dxfId="3390" priority="90" operator="greaterThan">
      <formula>0</formula>
    </cfRule>
  </conditionalFormatting>
  <conditionalFormatting sqref="S23:T23">
    <cfRule type="containsText" dxfId="3389" priority="92" operator="containsText" text="2">
      <formula>NOT(ISERROR(SEARCH("2",S23)))</formula>
    </cfRule>
    <cfRule type="containsText" dxfId="3388" priority="94" operator="containsText" text="1">
      <formula>NOT(ISERROR(SEARCH("1",S23)))</formula>
    </cfRule>
  </conditionalFormatting>
  <conditionalFormatting sqref="U4:U13">
    <cfRule type="cellIs" dxfId="3387" priority="89" operator="greaterThan">
      <formula>1.2</formula>
    </cfRule>
  </conditionalFormatting>
  <conditionalFormatting sqref="V23">
    <cfRule type="containsText" dxfId="3386" priority="91" operator="containsText" text="2">
      <formula>NOT(ISERROR(SEARCH("2",V23)))</formula>
    </cfRule>
    <cfRule type="containsText" dxfId="3385" priority="93" operator="containsText" text="1">
      <formula>NOT(ISERROR(SEARCH("1",V23)))</formula>
    </cfRule>
  </conditionalFormatting>
  <conditionalFormatting sqref="W4:W13">
    <cfRule type="cellIs" dxfId="3384" priority="87" operator="lessThan">
      <formula>-1.2</formula>
    </cfRule>
    <cfRule type="cellIs" dxfId="3383" priority="88" operator="greaterThan">
      <formula>1.2</formula>
    </cfRule>
  </conditionalFormatting>
  <conditionalFormatting sqref="AA23">
    <cfRule type="containsText" dxfId="3382" priority="85" operator="containsText" text="1%">
      <formula>NOT(ISERROR(SEARCH("1%",AA23)))</formula>
    </cfRule>
    <cfRule type="cellIs" dxfId="3381" priority="86" operator="between">
      <formula>1</formula>
      <formula>2</formula>
    </cfRule>
  </conditionalFormatting>
  <conditionalFormatting sqref="AA22:AB22 AD22">
    <cfRule type="cellIs" dxfId="3380" priority="80" operator="greaterThan">
      <formula>0</formula>
    </cfRule>
  </conditionalFormatting>
  <conditionalFormatting sqref="AA23:AB23">
    <cfRule type="containsText" dxfId="3379" priority="82" operator="containsText" text="2">
      <formula>NOT(ISERROR(SEARCH("2",AA23)))</formula>
    </cfRule>
    <cfRule type="containsText" dxfId="3378" priority="84" operator="containsText" text="1">
      <formula>NOT(ISERROR(SEARCH("1",AA23)))</formula>
    </cfRule>
  </conditionalFormatting>
  <conditionalFormatting sqref="AC4:AC13">
    <cfRule type="cellIs" dxfId="3377" priority="79" operator="greaterThan">
      <formula>1.2</formula>
    </cfRule>
  </conditionalFormatting>
  <conditionalFormatting sqref="AD23">
    <cfRule type="containsText" dxfId="3376" priority="81" operator="containsText" text="2">
      <formula>NOT(ISERROR(SEARCH("2",AD23)))</formula>
    </cfRule>
    <cfRule type="containsText" dxfId="3375" priority="83" operator="containsText" text="1">
      <formula>NOT(ISERROR(SEARCH("1",AD23)))</formula>
    </cfRule>
  </conditionalFormatting>
  <conditionalFormatting sqref="AE4:AE13">
    <cfRule type="cellIs" dxfId="3374" priority="77" operator="lessThan">
      <formula>-1.2</formula>
    </cfRule>
    <cfRule type="cellIs" dxfId="3373" priority="78" operator="greaterThan">
      <formula>1.2</formula>
    </cfRule>
  </conditionalFormatting>
  <conditionalFormatting sqref="AI23">
    <cfRule type="containsText" dxfId="3372" priority="75" operator="containsText" text="1%">
      <formula>NOT(ISERROR(SEARCH("1%",AI23)))</formula>
    </cfRule>
    <cfRule type="cellIs" dxfId="3371" priority="76" operator="between">
      <formula>1</formula>
      <formula>2</formula>
    </cfRule>
  </conditionalFormatting>
  <conditionalFormatting sqref="AI22:AJ22 AL22">
    <cfRule type="cellIs" dxfId="3370" priority="70" operator="greaterThan">
      <formula>0</formula>
    </cfRule>
  </conditionalFormatting>
  <conditionalFormatting sqref="AI23:AJ23">
    <cfRule type="containsText" dxfId="3369" priority="72" operator="containsText" text="2">
      <formula>NOT(ISERROR(SEARCH("2",AI23)))</formula>
    </cfRule>
    <cfRule type="containsText" dxfId="3368" priority="74" operator="containsText" text="1">
      <formula>NOT(ISERROR(SEARCH("1",AI23)))</formula>
    </cfRule>
  </conditionalFormatting>
  <conditionalFormatting sqref="AK4:AK13">
    <cfRule type="cellIs" dxfId="3367" priority="69" operator="greaterThan">
      <formula>1.2</formula>
    </cfRule>
  </conditionalFormatting>
  <conditionalFormatting sqref="AL23">
    <cfRule type="containsText" dxfId="3366" priority="71" operator="containsText" text="2">
      <formula>NOT(ISERROR(SEARCH("2",AL23)))</formula>
    </cfRule>
    <cfRule type="containsText" dxfId="3365" priority="73" operator="containsText" text="1">
      <formula>NOT(ISERROR(SEARCH("1",AL23)))</formula>
    </cfRule>
  </conditionalFormatting>
  <conditionalFormatting sqref="AM4:AM13">
    <cfRule type="cellIs" dxfId="3364" priority="67" operator="lessThan">
      <formula>-1.2</formula>
    </cfRule>
    <cfRule type="cellIs" dxfId="3363" priority="68" operator="greaterThan">
      <formula>1.2</formula>
    </cfRule>
  </conditionalFormatting>
  <conditionalFormatting sqref="AQ23">
    <cfRule type="containsText" dxfId="3362" priority="65" operator="containsText" text="1%">
      <formula>NOT(ISERROR(SEARCH("1%",AQ23)))</formula>
    </cfRule>
    <cfRule type="cellIs" dxfId="3361" priority="66" operator="between">
      <formula>1</formula>
      <formula>2</formula>
    </cfRule>
  </conditionalFormatting>
  <conditionalFormatting sqref="AQ22:AR22 AT22">
    <cfRule type="cellIs" dxfId="3360" priority="60" operator="greaterThan">
      <formula>0</formula>
    </cfRule>
  </conditionalFormatting>
  <conditionalFormatting sqref="AQ23:AR23">
    <cfRule type="containsText" dxfId="3359" priority="62" operator="containsText" text="2">
      <formula>NOT(ISERROR(SEARCH("2",AQ23)))</formula>
    </cfRule>
    <cfRule type="containsText" dxfId="3358" priority="64" operator="containsText" text="1">
      <formula>NOT(ISERROR(SEARCH("1",AQ23)))</formula>
    </cfRule>
  </conditionalFormatting>
  <conditionalFormatting sqref="AS4:AS13">
    <cfRule type="cellIs" dxfId="3357" priority="59" operator="greaterThan">
      <formula>1.2</formula>
    </cfRule>
  </conditionalFormatting>
  <conditionalFormatting sqref="AT23">
    <cfRule type="containsText" dxfId="3356" priority="61" operator="containsText" text="2">
      <formula>NOT(ISERROR(SEARCH("2",AT23)))</formula>
    </cfRule>
    <cfRule type="containsText" dxfId="3355" priority="63" operator="containsText" text="1">
      <formula>NOT(ISERROR(SEARCH("1",AT23)))</formula>
    </cfRule>
  </conditionalFormatting>
  <conditionalFormatting sqref="AU4:AU13">
    <cfRule type="cellIs" dxfId="3354" priority="57" operator="lessThan">
      <formula>-1.2</formula>
    </cfRule>
    <cfRule type="cellIs" dxfId="3353" priority="58" operator="greaterThan">
      <formula>1.2</formula>
    </cfRule>
  </conditionalFormatting>
  <conditionalFormatting sqref="AY23">
    <cfRule type="containsText" dxfId="3352" priority="55" operator="containsText" text="1%">
      <formula>NOT(ISERROR(SEARCH("1%",AY23)))</formula>
    </cfRule>
    <cfRule type="cellIs" dxfId="3351" priority="56" operator="between">
      <formula>1</formula>
      <formula>2</formula>
    </cfRule>
  </conditionalFormatting>
  <conditionalFormatting sqref="AY22:AZ22 BB22">
    <cfRule type="cellIs" dxfId="3350" priority="50" operator="greaterThan">
      <formula>0</formula>
    </cfRule>
  </conditionalFormatting>
  <conditionalFormatting sqref="AY23:AZ23">
    <cfRule type="containsText" dxfId="3349" priority="52" operator="containsText" text="2">
      <formula>NOT(ISERROR(SEARCH("2",AY23)))</formula>
    </cfRule>
    <cfRule type="containsText" dxfId="3348" priority="54" operator="containsText" text="1">
      <formula>NOT(ISERROR(SEARCH("1",AY23)))</formula>
    </cfRule>
  </conditionalFormatting>
  <conditionalFormatting sqref="BA4:BA13">
    <cfRule type="cellIs" dxfId="3347" priority="49" operator="greaterThan">
      <formula>1.2</formula>
    </cfRule>
  </conditionalFormatting>
  <conditionalFormatting sqref="BB23">
    <cfRule type="containsText" dxfId="3346" priority="51" operator="containsText" text="2">
      <formula>NOT(ISERROR(SEARCH("2",BB23)))</formula>
    </cfRule>
    <cfRule type="containsText" dxfId="3345" priority="53" operator="containsText" text="1">
      <formula>NOT(ISERROR(SEARCH("1",BB23)))</formula>
    </cfRule>
  </conditionalFormatting>
  <conditionalFormatting sqref="BC4:BC13">
    <cfRule type="cellIs" dxfId="3344" priority="47" operator="lessThan">
      <formula>-1.2</formula>
    </cfRule>
    <cfRule type="cellIs" dxfId="3343" priority="48" operator="greaterThan">
      <formula>1.2</formula>
    </cfRule>
  </conditionalFormatting>
  <conditionalFormatting sqref="BG23">
    <cfRule type="containsText" dxfId="3342" priority="45" operator="containsText" text="1%">
      <formula>NOT(ISERROR(SEARCH("1%",BG23)))</formula>
    </cfRule>
    <cfRule type="cellIs" dxfId="3341" priority="46" operator="between">
      <formula>1</formula>
      <formula>2</formula>
    </cfRule>
  </conditionalFormatting>
  <conditionalFormatting sqref="BG22:BH22 BJ22">
    <cfRule type="cellIs" dxfId="3340" priority="40" operator="greaterThan">
      <formula>0</formula>
    </cfRule>
  </conditionalFormatting>
  <conditionalFormatting sqref="BG23:BH23">
    <cfRule type="containsText" dxfId="3339" priority="42" operator="containsText" text="2">
      <formula>NOT(ISERROR(SEARCH("2",BG23)))</formula>
    </cfRule>
    <cfRule type="containsText" dxfId="3338" priority="44" operator="containsText" text="1">
      <formula>NOT(ISERROR(SEARCH("1",BG23)))</formula>
    </cfRule>
  </conditionalFormatting>
  <conditionalFormatting sqref="BI4:BI13">
    <cfRule type="cellIs" dxfId="3337" priority="39" operator="greaterThan">
      <formula>1.2</formula>
    </cfRule>
  </conditionalFormatting>
  <conditionalFormatting sqref="BJ23">
    <cfRule type="containsText" dxfId="3336" priority="41" operator="containsText" text="2">
      <formula>NOT(ISERROR(SEARCH("2",BJ23)))</formula>
    </cfRule>
    <cfRule type="containsText" dxfId="3335" priority="43" operator="containsText" text="1">
      <formula>NOT(ISERROR(SEARCH("1",BJ23)))</formula>
    </cfRule>
  </conditionalFormatting>
  <conditionalFormatting sqref="BK4:BK13">
    <cfRule type="cellIs" dxfId="3334" priority="37" operator="lessThan">
      <formula>-1.2</formula>
    </cfRule>
    <cfRule type="cellIs" dxfId="3333" priority="38" operator="greaterThan">
      <formula>1.2</formula>
    </cfRule>
  </conditionalFormatting>
  <conditionalFormatting sqref="BO23">
    <cfRule type="containsText" dxfId="3332" priority="35" operator="containsText" text="1%">
      <formula>NOT(ISERROR(SEARCH("1%",BO23)))</formula>
    </cfRule>
    <cfRule type="cellIs" dxfId="3331" priority="36" operator="between">
      <formula>1</formula>
      <formula>2</formula>
    </cfRule>
  </conditionalFormatting>
  <conditionalFormatting sqref="BO22:BP22 BR22">
    <cfRule type="cellIs" dxfId="3330" priority="30" operator="greaterThan">
      <formula>0</formula>
    </cfRule>
  </conditionalFormatting>
  <conditionalFormatting sqref="BO23:BP23">
    <cfRule type="containsText" dxfId="3329" priority="32" operator="containsText" text="2">
      <formula>NOT(ISERROR(SEARCH("2",BO23)))</formula>
    </cfRule>
    <cfRule type="containsText" dxfId="3328" priority="34" operator="containsText" text="1">
      <formula>NOT(ISERROR(SEARCH("1",BO23)))</formula>
    </cfRule>
  </conditionalFormatting>
  <conditionalFormatting sqref="BQ4:BQ13">
    <cfRule type="cellIs" dxfId="3327" priority="29" operator="greaterThan">
      <formula>1.2</formula>
    </cfRule>
  </conditionalFormatting>
  <conditionalFormatting sqref="BR23">
    <cfRule type="containsText" dxfId="3326" priority="31" operator="containsText" text="2">
      <formula>NOT(ISERROR(SEARCH("2",BR23)))</formula>
    </cfRule>
    <cfRule type="containsText" dxfId="3325" priority="33" operator="containsText" text="1">
      <formula>NOT(ISERROR(SEARCH("1",BR23)))</formula>
    </cfRule>
  </conditionalFormatting>
  <conditionalFormatting sqref="BS4:BS13">
    <cfRule type="cellIs" dxfId="3324" priority="27" operator="lessThan">
      <formula>-1.2</formula>
    </cfRule>
    <cfRule type="cellIs" dxfId="3323" priority="28" operator="greaterThan">
      <formula>1.2</formula>
    </cfRule>
  </conditionalFormatting>
  <conditionalFormatting sqref="BW23">
    <cfRule type="containsText" dxfId="3322" priority="25" operator="containsText" text="1%">
      <formula>NOT(ISERROR(SEARCH("1%",BW23)))</formula>
    </cfRule>
    <cfRule type="cellIs" dxfId="3321" priority="26" operator="between">
      <formula>1</formula>
      <formula>2</formula>
    </cfRule>
  </conditionalFormatting>
  <conditionalFormatting sqref="BW22:BX22 BZ22">
    <cfRule type="cellIs" dxfId="3320" priority="20" operator="greaterThan">
      <formula>0</formula>
    </cfRule>
  </conditionalFormatting>
  <conditionalFormatting sqref="BW23:BX23">
    <cfRule type="containsText" dxfId="3319" priority="22" operator="containsText" text="2">
      <formula>NOT(ISERROR(SEARCH("2",BW23)))</formula>
    </cfRule>
    <cfRule type="containsText" dxfId="3318" priority="24" operator="containsText" text="1">
      <formula>NOT(ISERROR(SEARCH("1",BW23)))</formula>
    </cfRule>
  </conditionalFormatting>
  <conditionalFormatting sqref="BY4:BY13">
    <cfRule type="cellIs" dxfId="3317" priority="19" operator="greaterThan">
      <formula>1.2</formula>
    </cfRule>
  </conditionalFormatting>
  <conditionalFormatting sqref="BZ23">
    <cfRule type="containsText" dxfId="3316" priority="21" operator="containsText" text="2">
      <formula>NOT(ISERROR(SEARCH("2",BZ23)))</formula>
    </cfRule>
    <cfRule type="containsText" dxfId="3315" priority="23" operator="containsText" text="1">
      <formula>NOT(ISERROR(SEARCH("1",BZ23)))</formula>
    </cfRule>
  </conditionalFormatting>
  <conditionalFormatting sqref="CA4:CA13">
    <cfRule type="cellIs" dxfId="3314" priority="17" operator="lessThan">
      <formula>-1.2</formula>
    </cfRule>
    <cfRule type="cellIs" dxfId="3313" priority="18" operator="greaterThan">
      <formula>1.2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D5C2A-46B7-8041-9718-8EB1610922DC}">
  <dimension ref="A1:CA48"/>
  <sheetViews>
    <sheetView topLeftCell="A13" workbookViewId="0">
      <selection activeCell="P42" sqref="P42"/>
    </sheetView>
  </sheetViews>
  <sheetFormatPr baseColWidth="10" defaultRowHeight="16" x14ac:dyDescent="0.2"/>
  <cols>
    <col min="1" max="1" width="18.33203125" customWidth="1"/>
    <col min="2" max="2" width="7.6640625" customWidth="1"/>
  </cols>
  <sheetData>
    <row r="1" spans="1:79" ht="23" thickBot="1" x14ac:dyDescent="0.25">
      <c r="A1" s="144" t="s">
        <v>65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32" si="0">C5-D5</f>
        <v>0</v>
      </c>
      <c r="F5" s="14"/>
      <c r="G5" s="5">
        <f t="shared" ref="G5:G32" si="1">C5-F5</f>
        <v>0</v>
      </c>
      <c r="I5" s="2">
        <v>2</v>
      </c>
      <c r="J5" s="1">
        <v>1</v>
      </c>
      <c r="K5" s="9"/>
      <c r="L5" s="11"/>
      <c r="M5" s="5">
        <f t="shared" ref="M5:M23" si="2">K5-L5</f>
        <v>0</v>
      </c>
      <c r="N5" s="14"/>
      <c r="O5" s="5">
        <f t="shared" ref="O5:O23" si="3">K5-N5</f>
        <v>0</v>
      </c>
      <c r="Q5" s="2">
        <v>2</v>
      </c>
      <c r="R5" s="1">
        <v>1</v>
      </c>
      <c r="S5" s="9"/>
      <c r="T5" s="11"/>
      <c r="U5" s="5">
        <f t="shared" ref="U5:U23" si="4">S5-T5</f>
        <v>0</v>
      </c>
      <c r="V5" s="14"/>
      <c r="W5" s="5">
        <f t="shared" ref="W5:W23" si="5">S5-V5</f>
        <v>0</v>
      </c>
      <c r="Y5" s="2">
        <v>2</v>
      </c>
      <c r="Z5" s="1">
        <v>1</v>
      </c>
      <c r="AA5" s="9"/>
      <c r="AB5" s="11"/>
      <c r="AC5" s="5">
        <f t="shared" ref="AC5:AC23" si="6">AA5-AB5</f>
        <v>0</v>
      </c>
      <c r="AD5" s="14"/>
      <c r="AE5" s="5">
        <f t="shared" ref="AE5:AE23" si="7">AA5-AD5</f>
        <v>0</v>
      </c>
      <c r="AG5" s="2">
        <v>2</v>
      </c>
      <c r="AH5" s="1">
        <v>1</v>
      </c>
      <c r="AI5" s="9"/>
      <c r="AJ5" s="11"/>
      <c r="AK5" s="5">
        <f t="shared" ref="AK5:AK23" si="8">AI5-AJ5</f>
        <v>0</v>
      </c>
      <c r="AL5" s="14"/>
      <c r="AM5" s="5">
        <f t="shared" ref="AM5:AM23" si="9">AI5-AL5</f>
        <v>0</v>
      </c>
      <c r="AO5" s="2">
        <v>2</v>
      </c>
      <c r="AP5" s="1">
        <v>1</v>
      </c>
      <c r="AQ5" s="9"/>
      <c r="AR5" s="11"/>
      <c r="AS5" s="5">
        <f t="shared" ref="AS5:AS23" si="10">AQ5-AR5</f>
        <v>0</v>
      </c>
      <c r="AT5" s="14"/>
      <c r="AU5" s="5">
        <f t="shared" ref="AU5:AU23" si="11">AQ5-AT5</f>
        <v>0</v>
      </c>
      <c r="AW5" s="2">
        <v>2</v>
      </c>
      <c r="AX5" s="1">
        <v>1</v>
      </c>
      <c r="AY5" s="9"/>
      <c r="AZ5" s="11"/>
      <c r="BA5" s="5">
        <f t="shared" ref="BA5:BA23" si="12">AY5-AZ5</f>
        <v>0</v>
      </c>
      <c r="BB5" s="14"/>
      <c r="BC5" s="5">
        <f t="shared" ref="BC5:BC23" si="13">AY5-BB5</f>
        <v>0</v>
      </c>
      <c r="BE5" s="2">
        <v>2</v>
      </c>
      <c r="BF5" s="1">
        <v>1</v>
      </c>
      <c r="BG5" s="9"/>
      <c r="BH5" s="11"/>
      <c r="BI5" s="5">
        <f t="shared" ref="BI5:BI23" si="14">BG5-BH5</f>
        <v>0</v>
      </c>
      <c r="BJ5" s="14"/>
      <c r="BK5" s="5">
        <f t="shared" ref="BK5:BK23" si="15">BG5-BJ5</f>
        <v>0</v>
      </c>
      <c r="BM5" s="2">
        <v>2</v>
      </c>
      <c r="BN5" s="1">
        <v>1</v>
      </c>
      <c r="BO5" s="9"/>
      <c r="BP5" s="11"/>
      <c r="BQ5" s="5">
        <f t="shared" ref="BQ5:BQ23" si="16">BO5-BP5</f>
        <v>0</v>
      </c>
      <c r="BR5" s="14"/>
      <c r="BS5" s="5">
        <f t="shared" ref="BS5:BS23" si="17">BO5-BR5</f>
        <v>0</v>
      </c>
      <c r="BU5" s="2">
        <v>2</v>
      </c>
      <c r="BV5" s="1">
        <v>1</v>
      </c>
      <c r="BW5" s="9"/>
      <c r="BX5" s="11"/>
      <c r="BY5" s="5">
        <f t="shared" ref="BY5:BY23" si="18">BW5-BX5</f>
        <v>0</v>
      </c>
      <c r="BZ5" s="14"/>
      <c r="CA5" s="5">
        <f t="shared" ref="CA5:CA23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1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1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1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1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1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1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1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1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1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1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1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1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1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1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1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1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1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1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1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1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1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1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1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1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1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1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1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1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1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1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1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1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1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1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1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1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1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1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1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1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2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2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2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2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2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2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2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2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2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2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2">
        <v>16</v>
      </c>
      <c r="B19" s="1">
        <v>1</v>
      </c>
      <c r="C19" s="9"/>
      <c r="D19" s="11"/>
      <c r="E19" s="5">
        <f t="shared" si="0"/>
        <v>0</v>
      </c>
      <c r="F19" s="14"/>
      <c r="G19" s="5">
        <f t="shared" si="1"/>
        <v>0</v>
      </c>
      <c r="I19" s="2">
        <v>16</v>
      </c>
      <c r="J19" s="1">
        <v>1</v>
      </c>
      <c r="K19" s="9"/>
      <c r="L19" s="11"/>
      <c r="M19" s="5">
        <f t="shared" si="2"/>
        <v>0</v>
      </c>
      <c r="N19" s="14"/>
      <c r="O19" s="5">
        <f t="shared" si="3"/>
        <v>0</v>
      </c>
      <c r="Q19" s="2">
        <v>16</v>
      </c>
      <c r="R19" s="1">
        <v>1</v>
      </c>
      <c r="S19" s="9"/>
      <c r="T19" s="11"/>
      <c r="U19" s="5">
        <f t="shared" si="4"/>
        <v>0</v>
      </c>
      <c r="V19" s="14"/>
      <c r="W19" s="5">
        <f t="shared" si="5"/>
        <v>0</v>
      </c>
      <c r="Y19" s="2">
        <v>16</v>
      </c>
      <c r="Z19" s="1">
        <v>1</v>
      </c>
      <c r="AA19" s="9"/>
      <c r="AB19" s="11"/>
      <c r="AC19" s="5">
        <f t="shared" si="6"/>
        <v>0</v>
      </c>
      <c r="AD19" s="14"/>
      <c r="AE19" s="5">
        <f t="shared" si="7"/>
        <v>0</v>
      </c>
      <c r="AG19" s="2">
        <v>16</v>
      </c>
      <c r="AH19" s="1">
        <v>1</v>
      </c>
      <c r="AI19" s="9"/>
      <c r="AJ19" s="11"/>
      <c r="AK19" s="5">
        <f t="shared" si="8"/>
        <v>0</v>
      </c>
      <c r="AL19" s="14"/>
      <c r="AM19" s="5">
        <f t="shared" si="9"/>
        <v>0</v>
      </c>
      <c r="AO19" s="2">
        <v>16</v>
      </c>
      <c r="AP19" s="1">
        <v>1</v>
      </c>
      <c r="AQ19" s="9"/>
      <c r="AR19" s="11"/>
      <c r="AS19" s="5">
        <f t="shared" si="10"/>
        <v>0</v>
      </c>
      <c r="AT19" s="14"/>
      <c r="AU19" s="5">
        <f t="shared" si="11"/>
        <v>0</v>
      </c>
      <c r="AW19" s="2">
        <v>16</v>
      </c>
      <c r="AX19" s="1">
        <v>1</v>
      </c>
      <c r="AY19" s="9"/>
      <c r="AZ19" s="11"/>
      <c r="BA19" s="5">
        <f t="shared" si="12"/>
        <v>0</v>
      </c>
      <c r="BB19" s="14"/>
      <c r="BC19" s="5">
        <f t="shared" si="13"/>
        <v>0</v>
      </c>
      <c r="BE19" s="2">
        <v>16</v>
      </c>
      <c r="BF19" s="1">
        <v>1</v>
      </c>
      <c r="BG19" s="9"/>
      <c r="BH19" s="11"/>
      <c r="BI19" s="5">
        <f t="shared" si="14"/>
        <v>0</v>
      </c>
      <c r="BJ19" s="14"/>
      <c r="BK19" s="5">
        <f t="shared" si="15"/>
        <v>0</v>
      </c>
      <c r="BM19" s="2">
        <v>16</v>
      </c>
      <c r="BN19" s="1">
        <v>1</v>
      </c>
      <c r="BO19" s="9"/>
      <c r="BP19" s="11"/>
      <c r="BQ19" s="5">
        <f t="shared" si="16"/>
        <v>0</v>
      </c>
      <c r="BR19" s="14"/>
      <c r="BS19" s="5">
        <f t="shared" si="17"/>
        <v>0</v>
      </c>
      <c r="BU19" s="2">
        <v>16</v>
      </c>
      <c r="BV19" s="1">
        <v>1</v>
      </c>
      <c r="BW19" s="9"/>
      <c r="BX19" s="11"/>
      <c r="BY19" s="5">
        <f t="shared" si="18"/>
        <v>0</v>
      </c>
      <c r="BZ19" s="14"/>
      <c r="CA19" s="5">
        <f t="shared" si="19"/>
        <v>0</v>
      </c>
    </row>
    <row r="20" spans="1:79" ht="19" x14ac:dyDescent="0.2">
      <c r="A20" s="2">
        <v>17</v>
      </c>
      <c r="B20" s="1">
        <v>1</v>
      </c>
      <c r="C20" s="9"/>
      <c r="D20" s="11"/>
      <c r="E20" s="5">
        <f t="shared" si="0"/>
        <v>0</v>
      </c>
      <c r="F20" s="14"/>
      <c r="G20" s="5">
        <f t="shared" si="1"/>
        <v>0</v>
      </c>
      <c r="I20" s="2">
        <v>17</v>
      </c>
      <c r="J20" s="1">
        <v>1</v>
      </c>
      <c r="K20" s="9"/>
      <c r="L20" s="11"/>
      <c r="M20" s="5">
        <f t="shared" si="2"/>
        <v>0</v>
      </c>
      <c r="N20" s="14"/>
      <c r="O20" s="5">
        <f t="shared" si="3"/>
        <v>0</v>
      </c>
      <c r="Q20" s="2">
        <v>17</v>
      </c>
      <c r="R20" s="1">
        <v>1</v>
      </c>
      <c r="S20" s="9"/>
      <c r="T20" s="11"/>
      <c r="U20" s="5">
        <f t="shared" si="4"/>
        <v>0</v>
      </c>
      <c r="V20" s="14"/>
      <c r="W20" s="5">
        <f t="shared" si="5"/>
        <v>0</v>
      </c>
      <c r="Y20" s="2">
        <v>17</v>
      </c>
      <c r="Z20" s="1">
        <v>1</v>
      </c>
      <c r="AA20" s="9"/>
      <c r="AB20" s="11"/>
      <c r="AC20" s="5">
        <f t="shared" si="6"/>
        <v>0</v>
      </c>
      <c r="AD20" s="14"/>
      <c r="AE20" s="5">
        <f t="shared" si="7"/>
        <v>0</v>
      </c>
      <c r="AG20" s="2">
        <v>17</v>
      </c>
      <c r="AH20" s="1">
        <v>1</v>
      </c>
      <c r="AI20" s="9"/>
      <c r="AJ20" s="11"/>
      <c r="AK20" s="5">
        <f t="shared" si="8"/>
        <v>0</v>
      </c>
      <c r="AL20" s="14"/>
      <c r="AM20" s="5">
        <f t="shared" si="9"/>
        <v>0</v>
      </c>
      <c r="AO20" s="2">
        <v>17</v>
      </c>
      <c r="AP20" s="1">
        <v>1</v>
      </c>
      <c r="AQ20" s="9"/>
      <c r="AR20" s="11"/>
      <c r="AS20" s="5">
        <f t="shared" si="10"/>
        <v>0</v>
      </c>
      <c r="AT20" s="14"/>
      <c r="AU20" s="5">
        <f t="shared" si="11"/>
        <v>0</v>
      </c>
      <c r="AW20" s="2">
        <v>17</v>
      </c>
      <c r="AX20" s="1">
        <v>1</v>
      </c>
      <c r="AY20" s="9"/>
      <c r="AZ20" s="11"/>
      <c r="BA20" s="5">
        <f t="shared" si="12"/>
        <v>0</v>
      </c>
      <c r="BB20" s="14"/>
      <c r="BC20" s="5">
        <f t="shared" si="13"/>
        <v>0</v>
      </c>
      <c r="BE20" s="2">
        <v>17</v>
      </c>
      <c r="BF20" s="1">
        <v>1</v>
      </c>
      <c r="BG20" s="9"/>
      <c r="BH20" s="11"/>
      <c r="BI20" s="5">
        <f t="shared" si="14"/>
        <v>0</v>
      </c>
      <c r="BJ20" s="14"/>
      <c r="BK20" s="5">
        <f t="shared" si="15"/>
        <v>0</v>
      </c>
      <c r="BM20" s="2">
        <v>17</v>
      </c>
      <c r="BN20" s="1">
        <v>1</v>
      </c>
      <c r="BO20" s="9"/>
      <c r="BP20" s="11"/>
      <c r="BQ20" s="5">
        <f t="shared" si="16"/>
        <v>0</v>
      </c>
      <c r="BR20" s="14"/>
      <c r="BS20" s="5">
        <f t="shared" si="17"/>
        <v>0</v>
      </c>
      <c r="BU20" s="2">
        <v>17</v>
      </c>
      <c r="BV20" s="1">
        <v>1</v>
      </c>
      <c r="BW20" s="9"/>
      <c r="BX20" s="11"/>
      <c r="BY20" s="5">
        <f t="shared" si="18"/>
        <v>0</v>
      </c>
      <c r="BZ20" s="14"/>
      <c r="CA20" s="5">
        <f t="shared" si="19"/>
        <v>0</v>
      </c>
    </row>
    <row r="21" spans="1:79" ht="19" x14ac:dyDescent="0.2">
      <c r="A21" s="2">
        <v>18</v>
      </c>
      <c r="B21" s="1">
        <v>2</v>
      </c>
      <c r="C21" s="9"/>
      <c r="D21" s="11"/>
      <c r="E21" s="5">
        <f t="shared" si="0"/>
        <v>0</v>
      </c>
      <c r="F21" s="14"/>
      <c r="G21" s="5">
        <f t="shared" si="1"/>
        <v>0</v>
      </c>
      <c r="I21" s="2">
        <v>18</v>
      </c>
      <c r="J21" s="1">
        <v>2</v>
      </c>
      <c r="K21" s="9"/>
      <c r="L21" s="11"/>
      <c r="M21" s="5">
        <f t="shared" si="2"/>
        <v>0</v>
      </c>
      <c r="N21" s="14"/>
      <c r="O21" s="5">
        <f t="shared" si="3"/>
        <v>0</v>
      </c>
      <c r="Q21" s="2">
        <v>18</v>
      </c>
      <c r="R21" s="1">
        <v>2</v>
      </c>
      <c r="S21" s="9"/>
      <c r="T21" s="11"/>
      <c r="U21" s="5">
        <f t="shared" si="4"/>
        <v>0</v>
      </c>
      <c r="V21" s="14"/>
      <c r="W21" s="5">
        <f t="shared" si="5"/>
        <v>0</v>
      </c>
      <c r="Y21" s="2">
        <v>18</v>
      </c>
      <c r="Z21" s="1">
        <v>2</v>
      </c>
      <c r="AA21" s="9"/>
      <c r="AB21" s="11"/>
      <c r="AC21" s="5">
        <f t="shared" si="6"/>
        <v>0</v>
      </c>
      <c r="AD21" s="14"/>
      <c r="AE21" s="5">
        <f t="shared" si="7"/>
        <v>0</v>
      </c>
      <c r="AG21" s="2">
        <v>18</v>
      </c>
      <c r="AH21" s="1">
        <v>2</v>
      </c>
      <c r="AI21" s="9"/>
      <c r="AJ21" s="11"/>
      <c r="AK21" s="5">
        <f t="shared" si="8"/>
        <v>0</v>
      </c>
      <c r="AL21" s="14"/>
      <c r="AM21" s="5">
        <f t="shared" si="9"/>
        <v>0</v>
      </c>
      <c r="AO21" s="2">
        <v>18</v>
      </c>
      <c r="AP21" s="1">
        <v>2</v>
      </c>
      <c r="AQ21" s="9"/>
      <c r="AR21" s="11"/>
      <c r="AS21" s="5">
        <f t="shared" si="10"/>
        <v>0</v>
      </c>
      <c r="AT21" s="14"/>
      <c r="AU21" s="5">
        <f t="shared" si="11"/>
        <v>0</v>
      </c>
      <c r="AW21" s="2">
        <v>18</v>
      </c>
      <c r="AX21" s="1">
        <v>2</v>
      </c>
      <c r="AY21" s="9"/>
      <c r="AZ21" s="11"/>
      <c r="BA21" s="5">
        <f t="shared" si="12"/>
        <v>0</v>
      </c>
      <c r="BB21" s="14"/>
      <c r="BC21" s="5">
        <f t="shared" si="13"/>
        <v>0</v>
      </c>
      <c r="BE21" s="2">
        <v>18</v>
      </c>
      <c r="BF21" s="1">
        <v>2</v>
      </c>
      <c r="BG21" s="9"/>
      <c r="BH21" s="11"/>
      <c r="BI21" s="5">
        <f t="shared" si="14"/>
        <v>0</v>
      </c>
      <c r="BJ21" s="14"/>
      <c r="BK21" s="5">
        <f t="shared" si="15"/>
        <v>0</v>
      </c>
      <c r="BM21" s="2">
        <v>18</v>
      </c>
      <c r="BN21" s="1">
        <v>2</v>
      </c>
      <c r="BO21" s="9"/>
      <c r="BP21" s="11"/>
      <c r="BQ21" s="5">
        <f t="shared" si="16"/>
        <v>0</v>
      </c>
      <c r="BR21" s="14"/>
      <c r="BS21" s="5">
        <f t="shared" si="17"/>
        <v>0</v>
      </c>
      <c r="BU21" s="2">
        <v>18</v>
      </c>
      <c r="BV21" s="1">
        <v>2</v>
      </c>
      <c r="BW21" s="9"/>
      <c r="BX21" s="11"/>
      <c r="BY21" s="5">
        <f t="shared" si="18"/>
        <v>0</v>
      </c>
      <c r="BZ21" s="14"/>
      <c r="CA21" s="5">
        <f t="shared" si="19"/>
        <v>0</v>
      </c>
    </row>
    <row r="22" spans="1:79" ht="19" x14ac:dyDescent="0.2">
      <c r="A22" s="2">
        <v>19</v>
      </c>
      <c r="B22" s="1">
        <v>1</v>
      </c>
      <c r="C22" s="9"/>
      <c r="D22" s="11"/>
      <c r="E22" s="5">
        <f t="shared" si="0"/>
        <v>0</v>
      </c>
      <c r="F22" s="14"/>
      <c r="G22" s="5">
        <f t="shared" si="1"/>
        <v>0</v>
      </c>
      <c r="I22" s="2">
        <v>19</v>
      </c>
      <c r="J22" s="1">
        <v>1</v>
      </c>
      <c r="K22" s="9"/>
      <c r="L22" s="11"/>
      <c r="M22" s="5">
        <f t="shared" si="2"/>
        <v>0</v>
      </c>
      <c r="N22" s="14"/>
      <c r="O22" s="5">
        <f t="shared" si="3"/>
        <v>0</v>
      </c>
      <c r="Q22" s="2">
        <v>19</v>
      </c>
      <c r="R22" s="1">
        <v>1</v>
      </c>
      <c r="S22" s="9"/>
      <c r="T22" s="11"/>
      <c r="U22" s="5">
        <f t="shared" si="4"/>
        <v>0</v>
      </c>
      <c r="V22" s="14"/>
      <c r="W22" s="5">
        <f t="shared" si="5"/>
        <v>0</v>
      </c>
      <c r="Y22" s="2">
        <v>19</v>
      </c>
      <c r="Z22" s="1">
        <v>1</v>
      </c>
      <c r="AA22" s="9"/>
      <c r="AB22" s="11"/>
      <c r="AC22" s="5">
        <f t="shared" si="6"/>
        <v>0</v>
      </c>
      <c r="AD22" s="14"/>
      <c r="AE22" s="5">
        <f t="shared" si="7"/>
        <v>0</v>
      </c>
      <c r="AG22" s="2">
        <v>19</v>
      </c>
      <c r="AH22" s="1">
        <v>1</v>
      </c>
      <c r="AI22" s="9"/>
      <c r="AJ22" s="11"/>
      <c r="AK22" s="5">
        <f t="shared" si="8"/>
        <v>0</v>
      </c>
      <c r="AL22" s="14"/>
      <c r="AM22" s="5">
        <f t="shared" si="9"/>
        <v>0</v>
      </c>
      <c r="AO22" s="2">
        <v>19</v>
      </c>
      <c r="AP22" s="1">
        <v>1</v>
      </c>
      <c r="AQ22" s="9"/>
      <c r="AR22" s="11"/>
      <c r="AS22" s="5">
        <f t="shared" si="10"/>
        <v>0</v>
      </c>
      <c r="AT22" s="14"/>
      <c r="AU22" s="5">
        <f t="shared" si="11"/>
        <v>0</v>
      </c>
      <c r="AW22" s="2">
        <v>19</v>
      </c>
      <c r="AX22" s="1">
        <v>1</v>
      </c>
      <c r="AY22" s="9"/>
      <c r="AZ22" s="11"/>
      <c r="BA22" s="5">
        <f t="shared" si="12"/>
        <v>0</v>
      </c>
      <c r="BB22" s="14"/>
      <c r="BC22" s="5">
        <f t="shared" si="13"/>
        <v>0</v>
      </c>
      <c r="BE22" s="2">
        <v>19</v>
      </c>
      <c r="BF22" s="1">
        <v>1</v>
      </c>
      <c r="BG22" s="9"/>
      <c r="BH22" s="11"/>
      <c r="BI22" s="5">
        <f t="shared" si="14"/>
        <v>0</v>
      </c>
      <c r="BJ22" s="14"/>
      <c r="BK22" s="5">
        <f t="shared" si="15"/>
        <v>0</v>
      </c>
      <c r="BM22" s="2">
        <v>19</v>
      </c>
      <c r="BN22" s="1">
        <v>1</v>
      </c>
      <c r="BO22" s="9"/>
      <c r="BP22" s="11"/>
      <c r="BQ22" s="5">
        <f t="shared" si="16"/>
        <v>0</v>
      </c>
      <c r="BR22" s="14"/>
      <c r="BS22" s="5">
        <f t="shared" si="17"/>
        <v>0</v>
      </c>
      <c r="BU22" s="2">
        <v>19</v>
      </c>
      <c r="BV22" s="1">
        <v>1</v>
      </c>
      <c r="BW22" s="9"/>
      <c r="BX22" s="11"/>
      <c r="BY22" s="5">
        <f t="shared" si="18"/>
        <v>0</v>
      </c>
      <c r="BZ22" s="14"/>
      <c r="CA22" s="5">
        <f t="shared" si="19"/>
        <v>0</v>
      </c>
    </row>
    <row r="23" spans="1:79" ht="19" x14ac:dyDescent="0.2">
      <c r="A23" s="2">
        <v>20</v>
      </c>
      <c r="B23" s="1">
        <v>1</v>
      </c>
      <c r="C23" s="9"/>
      <c r="D23" s="11"/>
      <c r="E23" s="5">
        <f t="shared" si="0"/>
        <v>0</v>
      </c>
      <c r="F23" s="14"/>
      <c r="G23" s="5">
        <f t="shared" si="1"/>
        <v>0</v>
      </c>
      <c r="I23" s="2">
        <v>20</v>
      </c>
      <c r="J23" s="1">
        <v>1</v>
      </c>
      <c r="K23" s="9"/>
      <c r="L23" s="11"/>
      <c r="M23" s="5">
        <f t="shared" si="2"/>
        <v>0</v>
      </c>
      <c r="N23" s="14"/>
      <c r="O23" s="5">
        <f t="shared" si="3"/>
        <v>0</v>
      </c>
      <c r="Q23" s="2">
        <v>20</v>
      </c>
      <c r="R23" s="1">
        <v>1</v>
      </c>
      <c r="S23" s="9"/>
      <c r="T23" s="11"/>
      <c r="U23" s="5">
        <f t="shared" si="4"/>
        <v>0</v>
      </c>
      <c r="V23" s="14"/>
      <c r="W23" s="5">
        <f t="shared" si="5"/>
        <v>0</v>
      </c>
      <c r="Y23" s="2">
        <v>20</v>
      </c>
      <c r="Z23" s="1">
        <v>1</v>
      </c>
      <c r="AA23" s="9"/>
      <c r="AB23" s="11"/>
      <c r="AC23" s="5">
        <f t="shared" si="6"/>
        <v>0</v>
      </c>
      <c r="AD23" s="14"/>
      <c r="AE23" s="5">
        <f t="shared" si="7"/>
        <v>0</v>
      </c>
      <c r="AG23" s="2">
        <v>20</v>
      </c>
      <c r="AH23" s="1">
        <v>1</v>
      </c>
      <c r="AI23" s="9"/>
      <c r="AJ23" s="11"/>
      <c r="AK23" s="5">
        <f t="shared" si="8"/>
        <v>0</v>
      </c>
      <c r="AL23" s="14"/>
      <c r="AM23" s="5">
        <f t="shared" si="9"/>
        <v>0</v>
      </c>
      <c r="AO23" s="2">
        <v>20</v>
      </c>
      <c r="AP23" s="1">
        <v>1</v>
      </c>
      <c r="AQ23" s="9"/>
      <c r="AR23" s="11"/>
      <c r="AS23" s="5">
        <f t="shared" si="10"/>
        <v>0</v>
      </c>
      <c r="AT23" s="14"/>
      <c r="AU23" s="5">
        <f t="shared" si="11"/>
        <v>0</v>
      </c>
      <c r="AW23" s="2">
        <v>20</v>
      </c>
      <c r="AX23" s="1">
        <v>1</v>
      </c>
      <c r="AY23" s="9"/>
      <c r="AZ23" s="11"/>
      <c r="BA23" s="5">
        <f t="shared" si="12"/>
        <v>0</v>
      </c>
      <c r="BB23" s="14"/>
      <c r="BC23" s="5">
        <f t="shared" si="13"/>
        <v>0</v>
      </c>
      <c r="BE23" s="2">
        <v>20</v>
      </c>
      <c r="BF23" s="1">
        <v>1</v>
      </c>
      <c r="BG23" s="9"/>
      <c r="BH23" s="11"/>
      <c r="BI23" s="5">
        <f t="shared" si="14"/>
        <v>0</v>
      </c>
      <c r="BJ23" s="14"/>
      <c r="BK23" s="5">
        <f t="shared" si="15"/>
        <v>0</v>
      </c>
      <c r="BM23" s="2">
        <v>20</v>
      </c>
      <c r="BN23" s="1">
        <v>1</v>
      </c>
      <c r="BO23" s="9"/>
      <c r="BP23" s="11"/>
      <c r="BQ23" s="5">
        <f t="shared" si="16"/>
        <v>0</v>
      </c>
      <c r="BR23" s="14"/>
      <c r="BS23" s="5">
        <f t="shared" si="17"/>
        <v>0</v>
      </c>
      <c r="BU23" s="2">
        <v>20</v>
      </c>
      <c r="BV23" s="1">
        <v>1</v>
      </c>
      <c r="BW23" s="9"/>
      <c r="BX23" s="11"/>
      <c r="BY23" s="5">
        <f t="shared" si="18"/>
        <v>0</v>
      </c>
      <c r="BZ23" s="14"/>
      <c r="CA23" s="5">
        <f t="shared" si="19"/>
        <v>0</v>
      </c>
    </row>
    <row r="24" spans="1:79" ht="19" x14ac:dyDescent="0.2">
      <c r="A24" s="149" t="s">
        <v>37</v>
      </c>
      <c r="B24" s="152"/>
      <c r="C24" s="9">
        <f>SUM(C4:C23)+C18+C21</f>
        <v>0</v>
      </c>
      <c r="D24" s="12">
        <f>SUM(D4:D23)+D18+D21</f>
        <v>0</v>
      </c>
      <c r="E24" s="5"/>
      <c r="F24" s="14">
        <f>SUM(F4:F23)+F18+F21</f>
        <v>0</v>
      </c>
      <c r="G24" s="5"/>
      <c r="I24" s="149" t="s">
        <v>37</v>
      </c>
      <c r="J24" s="152"/>
      <c r="K24" s="9">
        <f>SUM(K4:K23)+K18+K21</f>
        <v>0</v>
      </c>
      <c r="L24" s="12">
        <f>SUM(L4:L23)+L18+L21</f>
        <v>0</v>
      </c>
      <c r="M24" s="5"/>
      <c r="N24" s="14">
        <f>SUM(N4:N23)+N18+N21</f>
        <v>0</v>
      </c>
      <c r="O24" s="5"/>
      <c r="Q24" s="149" t="s">
        <v>37</v>
      </c>
      <c r="R24" s="152"/>
      <c r="S24" s="9">
        <f>SUM(S4:S23)+S18+S21</f>
        <v>0</v>
      </c>
      <c r="T24" s="12">
        <f>SUM(T4:T23)+T18+T21</f>
        <v>0</v>
      </c>
      <c r="U24" s="5"/>
      <c r="V24" s="14">
        <f>SUM(V4:V23)+V18+V21</f>
        <v>0</v>
      </c>
      <c r="W24" s="5"/>
      <c r="Y24" s="149" t="s">
        <v>37</v>
      </c>
      <c r="Z24" s="152"/>
      <c r="AA24" s="9">
        <f>SUM(AA4:AA23)+AA18+AA21</f>
        <v>0</v>
      </c>
      <c r="AB24" s="12">
        <f>SUM(AB4:AB23)+AB18+AB21</f>
        <v>0</v>
      </c>
      <c r="AC24" s="5"/>
      <c r="AD24" s="14">
        <f>SUM(AD4:AD23)+AD18+AD21</f>
        <v>0</v>
      </c>
      <c r="AE24" s="5"/>
      <c r="AG24" s="149" t="s">
        <v>37</v>
      </c>
      <c r="AH24" s="152"/>
      <c r="AI24" s="9">
        <f>SUM(AI4:AI23)+AI18+AI21</f>
        <v>0</v>
      </c>
      <c r="AJ24" s="12">
        <f>SUM(AJ4:AJ23)+AJ18+AJ21</f>
        <v>0</v>
      </c>
      <c r="AK24" s="5"/>
      <c r="AL24" s="14">
        <f>SUM(AL4:AL23)+AL18+AL21</f>
        <v>0</v>
      </c>
      <c r="AM24" s="5"/>
      <c r="AO24" s="149" t="s">
        <v>37</v>
      </c>
      <c r="AP24" s="152"/>
      <c r="AQ24" s="9">
        <f>SUM(AQ4:AQ23)+AQ18+AQ21</f>
        <v>0</v>
      </c>
      <c r="AR24" s="12">
        <f>SUM(AR4:AR23)+AR18+AR21</f>
        <v>0</v>
      </c>
      <c r="AS24" s="5"/>
      <c r="AT24" s="14">
        <f>SUM(AT4:AT23)+AT18+AT21</f>
        <v>0</v>
      </c>
      <c r="AU24" s="5"/>
      <c r="AW24" s="149" t="s">
        <v>37</v>
      </c>
      <c r="AX24" s="152"/>
      <c r="AY24" s="9">
        <f>SUM(AY4:AY23)+AY18+AY21</f>
        <v>0</v>
      </c>
      <c r="AZ24" s="12">
        <f>SUM(AZ4:AZ23)+AZ18+AZ21</f>
        <v>0</v>
      </c>
      <c r="BA24" s="5"/>
      <c r="BB24" s="14">
        <f>SUM(BB4:BB23)+BB18+BB21</f>
        <v>0</v>
      </c>
      <c r="BC24" s="5"/>
      <c r="BE24" s="149" t="s">
        <v>37</v>
      </c>
      <c r="BF24" s="152"/>
      <c r="BG24" s="9">
        <f>SUM(BG4:BG23)+BG18+BG21</f>
        <v>0</v>
      </c>
      <c r="BH24" s="12">
        <f>SUM(BH4:BH23)+BH18+BH21</f>
        <v>0</v>
      </c>
      <c r="BI24" s="5"/>
      <c r="BJ24" s="14">
        <f>SUM(BJ4:BJ23)+BJ18+BJ21</f>
        <v>0</v>
      </c>
      <c r="BK24" s="5"/>
      <c r="BM24" s="149" t="s">
        <v>37</v>
      </c>
      <c r="BN24" s="152"/>
      <c r="BO24" s="9">
        <f>SUM(BO4:BO23)+BO18+BO21</f>
        <v>0</v>
      </c>
      <c r="BP24" s="12">
        <f>SUM(BP4:BP23)+BP18+BP21</f>
        <v>0</v>
      </c>
      <c r="BQ24" s="5"/>
      <c r="BR24" s="14">
        <f>SUM(BR4:BR23)+BR18+BR21</f>
        <v>0</v>
      </c>
      <c r="BS24" s="5"/>
      <c r="BU24" s="149" t="s">
        <v>37</v>
      </c>
      <c r="BV24" s="152"/>
      <c r="BW24" s="9">
        <f>SUM(BW4:BW23)+BW18+BW21</f>
        <v>0</v>
      </c>
      <c r="BX24" s="12">
        <f>SUM(BX4:BX23)+BX18+BX21</f>
        <v>0</v>
      </c>
      <c r="BY24" s="5"/>
      <c r="BZ24" s="14">
        <f>SUM(BZ4:BZ23)+BZ18+BZ21</f>
        <v>0</v>
      </c>
      <c r="CA24" s="5"/>
    </row>
    <row r="25" spans="1:79" ht="19" x14ac:dyDescent="0.2">
      <c r="A25" s="149" t="s">
        <v>12</v>
      </c>
      <c r="B25" s="150"/>
      <c r="C25" s="150"/>
      <c r="D25" s="150"/>
      <c r="E25" s="150"/>
      <c r="F25" s="150"/>
      <c r="G25" s="151"/>
      <c r="I25" s="149" t="s">
        <v>12</v>
      </c>
      <c r="J25" s="150"/>
      <c r="K25" s="150"/>
      <c r="L25" s="150"/>
      <c r="M25" s="150"/>
      <c r="N25" s="150"/>
      <c r="O25" s="151"/>
      <c r="Q25" s="149" t="s">
        <v>12</v>
      </c>
      <c r="R25" s="150"/>
      <c r="S25" s="150"/>
      <c r="T25" s="150"/>
      <c r="U25" s="150"/>
      <c r="V25" s="150"/>
      <c r="W25" s="151"/>
      <c r="Y25" s="149" t="s">
        <v>12</v>
      </c>
      <c r="Z25" s="150"/>
      <c r="AA25" s="150"/>
      <c r="AB25" s="150"/>
      <c r="AC25" s="150"/>
      <c r="AD25" s="150"/>
      <c r="AE25" s="151"/>
      <c r="AG25" s="149" t="s">
        <v>12</v>
      </c>
      <c r="AH25" s="150"/>
      <c r="AI25" s="150"/>
      <c r="AJ25" s="150"/>
      <c r="AK25" s="150"/>
      <c r="AL25" s="150"/>
      <c r="AM25" s="151"/>
      <c r="AO25" s="149" t="s">
        <v>12</v>
      </c>
      <c r="AP25" s="150"/>
      <c r="AQ25" s="150"/>
      <c r="AR25" s="150"/>
      <c r="AS25" s="150"/>
      <c r="AT25" s="150"/>
      <c r="AU25" s="151"/>
      <c r="AW25" s="149" t="s">
        <v>12</v>
      </c>
      <c r="AX25" s="150"/>
      <c r="AY25" s="150"/>
      <c r="AZ25" s="150"/>
      <c r="BA25" s="150"/>
      <c r="BB25" s="150"/>
      <c r="BC25" s="151"/>
      <c r="BE25" s="149" t="s">
        <v>12</v>
      </c>
      <c r="BF25" s="150"/>
      <c r="BG25" s="150"/>
      <c r="BH25" s="150"/>
      <c r="BI25" s="150"/>
      <c r="BJ25" s="150"/>
      <c r="BK25" s="151"/>
      <c r="BM25" s="149" t="s">
        <v>12</v>
      </c>
      <c r="BN25" s="150"/>
      <c r="BO25" s="150"/>
      <c r="BP25" s="150"/>
      <c r="BQ25" s="150"/>
      <c r="BR25" s="150"/>
      <c r="BS25" s="151"/>
      <c r="BU25" s="149" t="s">
        <v>12</v>
      </c>
      <c r="BV25" s="150"/>
      <c r="BW25" s="150"/>
      <c r="BX25" s="150"/>
      <c r="BY25" s="150"/>
      <c r="BZ25" s="150"/>
      <c r="CA25" s="151"/>
    </row>
    <row r="26" spans="1:79" ht="19" x14ac:dyDescent="0.2">
      <c r="A26" s="2">
        <v>1</v>
      </c>
      <c r="B26" s="1">
        <v>1</v>
      </c>
      <c r="C26" s="9"/>
      <c r="D26" s="10"/>
      <c r="E26" s="5">
        <f t="shared" si="0"/>
        <v>0</v>
      </c>
      <c r="F26" s="14"/>
      <c r="G26" s="5">
        <f t="shared" si="1"/>
        <v>0</v>
      </c>
      <c r="I26" s="2">
        <v>1</v>
      </c>
      <c r="J26" s="1">
        <v>1</v>
      </c>
      <c r="K26" s="9"/>
      <c r="L26" s="10"/>
      <c r="M26" s="5">
        <f t="shared" ref="M26:M32" si="20">K26-L26</f>
        <v>0</v>
      </c>
      <c r="N26" s="14"/>
      <c r="O26" s="5">
        <f t="shared" ref="O26:O32" si="21">K26-N26</f>
        <v>0</v>
      </c>
      <c r="Q26" s="2">
        <v>1</v>
      </c>
      <c r="R26" s="1">
        <v>1</v>
      </c>
      <c r="S26" s="9"/>
      <c r="T26" s="10"/>
      <c r="U26" s="5">
        <f t="shared" ref="U26:U32" si="22">S26-T26</f>
        <v>0</v>
      </c>
      <c r="V26" s="14"/>
      <c r="W26" s="5">
        <f t="shared" ref="W26:W32" si="23">S26-V26</f>
        <v>0</v>
      </c>
      <c r="Y26" s="2">
        <v>1</v>
      </c>
      <c r="Z26" s="1">
        <v>1</v>
      </c>
      <c r="AA26" s="9"/>
      <c r="AB26" s="10"/>
      <c r="AC26" s="5">
        <f t="shared" ref="AC26:AC32" si="24">AA26-AB26</f>
        <v>0</v>
      </c>
      <c r="AD26" s="14"/>
      <c r="AE26" s="5">
        <f t="shared" ref="AE26:AE32" si="25">AA26-AD26</f>
        <v>0</v>
      </c>
      <c r="AG26" s="2">
        <v>1</v>
      </c>
      <c r="AH26" s="1">
        <v>1</v>
      </c>
      <c r="AI26" s="9"/>
      <c r="AJ26" s="10"/>
      <c r="AK26" s="5">
        <f t="shared" ref="AK26:AK32" si="26">AI26-AJ26</f>
        <v>0</v>
      </c>
      <c r="AL26" s="14"/>
      <c r="AM26" s="5">
        <f t="shared" ref="AM26:AM32" si="27">AI26-AL26</f>
        <v>0</v>
      </c>
      <c r="AO26" s="2">
        <v>1</v>
      </c>
      <c r="AP26" s="1">
        <v>1</v>
      </c>
      <c r="AQ26" s="9"/>
      <c r="AR26" s="10"/>
      <c r="AS26" s="5">
        <f t="shared" ref="AS26:AS32" si="28">AQ26-AR26</f>
        <v>0</v>
      </c>
      <c r="AT26" s="14"/>
      <c r="AU26" s="5">
        <f t="shared" ref="AU26:AU32" si="29">AQ26-AT26</f>
        <v>0</v>
      </c>
      <c r="AW26" s="2">
        <v>1</v>
      </c>
      <c r="AX26" s="1">
        <v>1</v>
      </c>
      <c r="AY26" s="9"/>
      <c r="AZ26" s="10"/>
      <c r="BA26" s="5">
        <f t="shared" ref="BA26:BA32" si="30">AY26-AZ26</f>
        <v>0</v>
      </c>
      <c r="BB26" s="14"/>
      <c r="BC26" s="5">
        <f t="shared" ref="BC26:BC32" si="31">AY26-BB26</f>
        <v>0</v>
      </c>
      <c r="BE26" s="2">
        <v>1</v>
      </c>
      <c r="BF26" s="1">
        <v>1</v>
      </c>
      <c r="BG26" s="9"/>
      <c r="BH26" s="10"/>
      <c r="BI26" s="5">
        <f t="shared" ref="BI26:BI32" si="32">BG26-BH26</f>
        <v>0</v>
      </c>
      <c r="BJ26" s="14"/>
      <c r="BK26" s="5">
        <f t="shared" ref="BK26:BK32" si="33">BG26-BJ26</f>
        <v>0</v>
      </c>
      <c r="BM26" s="2">
        <v>1</v>
      </c>
      <c r="BN26" s="1">
        <v>1</v>
      </c>
      <c r="BO26" s="9"/>
      <c r="BP26" s="10"/>
      <c r="BQ26" s="5">
        <f t="shared" ref="BQ26:BQ32" si="34">BO26-BP26</f>
        <v>0</v>
      </c>
      <c r="BR26" s="14"/>
      <c r="BS26" s="5">
        <f t="shared" ref="BS26:BS32" si="35">BO26-BR26</f>
        <v>0</v>
      </c>
      <c r="BU26" s="2">
        <v>1</v>
      </c>
      <c r="BV26" s="1">
        <v>1</v>
      </c>
      <c r="BW26" s="9"/>
      <c r="BX26" s="10"/>
      <c r="BY26" s="5">
        <f t="shared" ref="BY26:BY32" si="36">BW26-BX26</f>
        <v>0</v>
      </c>
      <c r="BZ26" s="14"/>
      <c r="CA26" s="5">
        <f t="shared" ref="CA26:CA32" si="37">BW26-BZ26</f>
        <v>0</v>
      </c>
    </row>
    <row r="27" spans="1:79" ht="19" x14ac:dyDescent="0.2">
      <c r="A27" s="2">
        <v>2</v>
      </c>
      <c r="B27" s="1">
        <v>1</v>
      </c>
      <c r="C27" s="9"/>
      <c r="D27" s="10"/>
      <c r="E27" s="5">
        <f t="shared" si="0"/>
        <v>0</v>
      </c>
      <c r="F27" s="14"/>
      <c r="G27" s="5">
        <f t="shared" si="1"/>
        <v>0</v>
      </c>
      <c r="I27" s="2">
        <v>2</v>
      </c>
      <c r="J27" s="1">
        <v>1</v>
      </c>
      <c r="K27" s="9"/>
      <c r="L27" s="10"/>
      <c r="M27" s="5">
        <f t="shared" si="20"/>
        <v>0</v>
      </c>
      <c r="N27" s="14"/>
      <c r="O27" s="5">
        <f t="shared" si="21"/>
        <v>0</v>
      </c>
      <c r="Q27" s="2">
        <v>2</v>
      </c>
      <c r="R27" s="1">
        <v>1</v>
      </c>
      <c r="S27" s="9"/>
      <c r="T27" s="10"/>
      <c r="U27" s="5">
        <f t="shared" si="22"/>
        <v>0</v>
      </c>
      <c r="V27" s="14"/>
      <c r="W27" s="5">
        <f t="shared" si="23"/>
        <v>0</v>
      </c>
      <c r="Y27" s="2">
        <v>2</v>
      </c>
      <c r="Z27" s="1">
        <v>1</v>
      </c>
      <c r="AA27" s="9"/>
      <c r="AB27" s="10"/>
      <c r="AC27" s="5">
        <f t="shared" si="24"/>
        <v>0</v>
      </c>
      <c r="AD27" s="14"/>
      <c r="AE27" s="5">
        <f t="shared" si="25"/>
        <v>0</v>
      </c>
      <c r="AG27" s="2">
        <v>2</v>
      </c>
      <c r="AH27" s="1">
        <v>1</v>
      </c>
      <c r="AI27" s="9"/>
      <c r="AJ27" s="10"/>
      <c r="AK27" s="5">
        <f t="shared" si="26"/>
        <v>0</v>
      </c>
      <c r="AL27" s="14"/>
      <c r="AM27" s="5">
        <f t="shared" si="27"/>
        <v>0</v>
      </c>
      <c r="AO27" s="2">
        <v>2</v>
      </c>
      <c r="AP27" s="1">
        <v>1</v>
      </c>
      <c r="AQ27" s="9"/>
      <c r="AR27" s="10"/>
      <c r="AS27" s="5">
        <f t="shared" si="28"/>
        <v>0</v>
      </c>
      <c r="AT27" s="14"/>
      <c r="AU27" s="5">
        <f t="shared" si="29"/>
        <v>0</v>
      </c>
      <c r="AW27" s="2">
        <v>2</v>
      </c>
      <c r="AX27" s="1">
        <v>1</v>
      </c>
      <c r="AY27" s="9"/>
      <c r="AZ27" s="10"/>
      <c r="BA27" s="5">
        <f t="shared" si="30"/>
        <v>0</v>
      </c>
      <c r="BB27" s="14"/>
      <c r="BC27" s="5">
        <f t="shared" si="31"/>
        <v>0</v>
      </c>
      <c r="BE27" s="2">
        <v>2</v>
      </c>
      <c r="BF27" s="1">
        <v>1</v>
      </c>
      <c r="BG27" s="9"/>
      <c r="BH27" s="10"/>
      <c r="BI27" s="5">
        <f t="shared" si="32"/>
        <v>0</v>
      </c>
      <c r="BJ27" s="14"/>
      <c r="BK27" s="5">
        <f t="shared" si="33"/>
        <v>0</v>
      </c>
      <c r="BM27" s="2">
        <v>2</v>
      </c>
      <c r="BN27" s="1">
        <v>1</v>
      </c>
      <c r="BO27" s="9"/>
      <c r="BP27" s="10"/>
      <c r="BQ27" s="5">
        <f t="shared" si="34"/>
        <v>0</v>
      </c>
      <c r="BR27" s="14"/>
      <c r="BS27" s="5">
        <f t="shared" si="35"/>
        <v>0</v>
      </c>
      <c r="BU27" s="2">
        <v>2</v>
      </c>
      <c r="BV27" s="1">
        <v>1</v>
      </c>
      <c r="BW27" s="9"/>
      <c r="BX27" s="10"/>
      <c r="BY27" s="5">
        <f t="shared" si="36"/>
        <v>0</v>
      </c>
      <c r="BZ27" s="14"/>
      <c r="CA27" s="5">
        <f t="shared" si="37"/>
        <v>0</v>
      </c>
    </row>
    <row r="28" spans="1:79" ht="19" x14ac:dyDescent="0.2">
      <c r="A28" s="2">
        <v>3</v>
      </c>
      <c r="B28" s="1">
        <v>1</v>
      </c>
      <c r="C28" s="9"/>
      <c r="D28" s="10"/>
      <c r="E28" s="5">
        <f t="shared" si="0"/>
        <v>0</v>
      </c>
      <c r="F28" s="14"/>
      <c r="G28" s="5">
        <f t="shared" si="1"/>
        <v>0</v>
      </c>
      <c r="I28" s="2">
        <v>3</v>
      </c>
      <c r="J28" s="1">
        <v>1</v>
      </c>
      <c r="K28" s="9"/>
      <c r="L28" s="10"/>
      <c r="M28" s="5">
        <f t="shared" si="20"/>
        <v>0</v>
      </c>
      <c r="N28" s="14"/>
      <c r="O28" s="5">
        <f t="shared" si="21"/>
        <v>0</v>
      </c>
      <c r="Q28" s="2">
        <v>3</v>
      </c>
      <c r="R28" s="1">
        <v>1</v>
      </c>
      <c r="S28" s="9"/>
      <c r="T28" s="10"/>
      <c r="U28" s="5">
        <f t="shared" si="22"/>
        <v>0</v>
      </c>
      <c r="V28" s="14"/>
      <c r="W28" s="5">
        <f t="shared" si="23"/>
        <v>0</v>
      </c>
      <c r="Y28" s="2">
        <v>3</v>
      </c>
      <c r="Z28" s="1">
        <v>1</v>
      </c>
      <c r="AA28" s="9"/>
      <c r="AB28" s="10"/>
      <c r="AC28" s="5">
        <f t="shared" si="24"/>
        <v>0</v>
      </c>
      <c r="AD28" s="14"/>
      <c r="AE28" s="5">
        <f t="shared" si="25"/>
        <v>0</v>
      </c>
      <c r="AG28" s="2">
        <v>3</v>
      </c>
      <c r="AH28" s="1">
        <v>1</v>
      </c>
      <c r="AI28" s="9"/>
      <c r="AJ28" s="10"/>
      <c r="AK28" s="5">
        <f t="shared" si="26"/>
        <v>0</v>
      </c>
      <c r="AL28" s="14"/>
      <c r="AM28" s="5">
        <f t="shared" si="27"/>
        <v>0</v>
      </c>
      <c r="AO28" s="2">
        <v>3</v>
      </c>
      <c r="AP28" s="1">
        <v>1</v>
      </c>
      <c r="AQ28" s="9"/>
      <c r="AR28" s="10"/>
      <c r="AS28" s="5">
        <f t="shared" si="28"/>
        <v>0</v>
      </c>
      <c r="AT28" s="14"/>
      <c r="AU28" s="5">
        <f t="shared" si="29"/>
        <v>0</v>
      </c>
      <c r="AW28" s="2">
        <v>3</v>
      </c>
      <c r="AX28" s="1">
        <v>1</v>
      </c>
      <c r="AY28" s="9"/>
      <c r="AZ28" s="10"/>
      <c r="BA28" s="5">
        <f t="shared" si="30"/>
        <v>0</v>
      </c>
      <c r="BB28" s="14"/>
      <c r="BC28" s="5">
        <f t="shared" si="31"/>
        <v>0</v>
      </c>
      <c r="BE28" s="2">
        <v>3</v>
      </c>
      <c r="BF28" s="1">
        <v>1</v>
      </c>
      <c r="BG28" s="9"/>
      <c r="BH28" s="10"/>
      <c r="BI28" s="5">
        <f t="shared" si="32"/>
        <v>0</v>
      </c>
      <c r="BJ28" s="14"/>
      <c r="BK28" s="5">
        <f t="shared" si="33"/>
        <v>0</v>
      </c>
      <c r="BM28" s="2">
        <v>3</v>
      </c>
      <c r="BN28" s="1">
        <v>1</v>
      </c>
      <c r="BO28" s="9"/>
      <c r="BP28" s="10"/>
      <c r="BQ28" s="5">
        <f t="shared" si="34"/>
        <v>0</v>
      </c>
      <c r="BR28" s="14"/>
      <c r="BS28" s="5">
        <f t="shared" si="35"/>
        <v>0</v>
      </c>
      <c r="BU28" s="2">
        <v>3</v>
      </c>
      <c r="BV28" s="1">
        <v>1</v>
      </c>
      <c r="BW28" s="9"/>
      <c r="BX28" s="10"/>
      <c r="BY28" s="5">
        <f t="shared" si="36"/>
        <v>0</v>
      </c>
      <c r="BZ28" s="14"/>
      <c r="CA28" s="5">
        <f t="shared" si="37"/>
        <v>0</v>
      </c>
    </row>
    <row r="29" spans="1:79" ht="19" x14ac:dyDescent="0.2">
      <c r="A29" s="2">
        <v>4</v>
      </c>
      <c r="B29" s="1">
        <v>2</v>
      </c>
      <c r="C29" s="9"/>
      <c r="D29" s="10"/>
      <c r="E29" s="5">
        <f t="shared" si="0"/>
        <v>0</v>
      </c>
      <c r="F29" s="14"/>
      <c r="G29" s="5">
        <f t="shared" si="1"/>
        <v>0</v>
      </c>
      <c r="I29" s="2">
        <v>4</v>
      </c>
      <c r="J29" s="1">
        <v>2</v>
      </c>
      <c r="K29" s="9"/>
      <c r="L29" s="10"/>
      <c r="M29" s="5">
        <f t="shared" si="20"/>
        <v>0</v>
      </c>
      <c r="N29" s="14"/>
      <c r="O29" s="5">
        <f t="shared" si="21"/>
        <v>0</v>
      </c>
      <c r="Q29" s="2">
        <v>4</v>
      </c>
      <c r="R29" s="1">
        <v>2</v>
      </c>
      <c r="S29" s="9"/>
      <c r="T29" s="10"/>
      <c r="U29" s="5">
        <f t="shared" si="22"/>
        <v>0</v>
      </c>
      <c r="V29" s="14"/>
      <c r="W29" s="5">
        <f t="shared" si="23"/>
        <v>0</v>
      </c>
      <c r="Y29" s="2">
        <v>4</v>
      </c>
      <c r="Z29" s="1">
        <v>2</v>
      </c>
      <c r="AA29" s="9"/>
      <c r="AB29" s="10"/>
      <c r="AC29" s="5">
        <f t="shared" si="24"/>
        <v>0</v>
      </c>
      <c r="AD29" s="14"/>
      <c r="AE29" s="5">
        <f t="shared" si="25"/>
        <v>0</v>
      </c>
      <c r="AG29" s="2">
        <v>4</v>
      </c>
      <c r="AH29" s="1">
        <v>2</v>
      </c>
      <c r="AI29" s="9"/>
      <c r="AJ29" s="10"/>
      <c r="AK29" s="5">
        <f t="shared" si="26"/>
        <v>0</v>
      </c>
      <c r="AL29" s="14"/>
      <c r="AM29" s="5">
        <f t="shared" si="27"/>
        <v>0</v>
      </c>
      <c r="AO29" s="2">
        <v>4</v>
      </c>
      <c r="AP29" s="1">
        <v>2</v>
      </c>
      <c r="AQ29" s="9"/>
      <c r="AR29" s="10"/>
      <c r="AS29" s="5">
        <f t="shared" si="28"/>
        <v>0</v>
      </c>
      <c r="AT29" s="14"/>
      <c r="AU29" s="5">
        <f t="shared" si="29"/>
        <v>0</v>
      </c>
      <c r="AW29" s="2">
        <v>4</v>
      </c>
      <c r="AX29" s="1">
        <v>2</v>
      </c>
      <c r="AY29" s="9"/>
      <c r="AZ29" s="10"/>
      <c r="BA29" s="5">
        <f t="shared" si="30"/>
        <v>0</v>
      </c>
      <c r="BB29" s="14"/>
      <c r="BC29" s="5">
        <f t="shared" si="31"/>
        <v>0</v>
      </c>
      <c r="BE29" s="2">
        <v>4</v>
      </c>
      <c r="BF29" s="1">
        <v>2</v>
      </c>
      <c r="BG29" s="9"/>
      <c r="BH29" s="10"/>
      <c r="BI29" s="5">
        <f t="shared" si="32"/>
        <v>0</v>
      </c>
      <c r="BJ29" s="14"/>
      <c r="BK29" s="5">
        <f t="shared" si="33"/>
        <v>0</v>
      </c>
      <c r="BM29" s="2">
        <v>4</v>
      </c>
      <c r="BN29" s="1">
        <v>2</v>
      </c>
      <c r="BO29" s="9"/>
      <c r="BP29" s="10"/>
      <c r="BQ29" s="5">
        <f t="shared" si="34"/>
        <v>0</v>
      </c>
      <c r="BR29" s="14"/>
      <c r="BS29" s="5">
        <f t="shared" si="35"/>
        <v>0</v>
      </c>
      <c r="BU29" s="2">
        <v>4</v>
      </c>
      <c r="BV29" s="1">
        <v>2</v>
      </c>
      <c r="BW29" s="9"/>
      <c r="BX29" s="10"/>
      <c r="BY29" s="5">
        <f t="shared" si="36"/>
        <v>0</v>
      </c>
      <c r="BZ29" s="14"/>
      <c r="CA29" s="5">
        <f t="shared" si="37"/>
        <v>0</v>
      </c>
    </row>
    <row r="30" spans="1:79" ht="19" x14ac:dyDescent="0.2">
      <c r="A30" s="2">
        <v>5</v>
      </c>
      <c r="B30" s="1">
        <v>2</v>
      </c>
      <c r="C30" s="9"/>
      <c r="D30" s="15"/>
      <c r="E30" s="5">
        <f t="shared" si="0"/>
        <v>0</v>
      </c>
      <c r="F30" s="14"/>
      <c r="G30" s="5">
        <f t="shared" si="1"/>
        <v>0</v>
      </c>
      <c r="I30" s="2">
        <v>5</v>
      </c>
      <c r="J30" s="1">
        <v>2</v>
      </c>
      <c r="K30" s="9"/>
      <c r="L30" s="15"/>
      <c r="M30" s="5">
        <f t="shared" si="20"/>
        <v>0</v>
      </c>
      <c r="N30" s="14"/>
      <c r="O30" s="5">
        <f t="shared" si="21"/>
        <v>0</v>
      </c>
      <c r="Q30" s="2">
        <v>5</v>
      </c>
      <c r="R30" s="1">
        <v>2</v>
      </c>
      <c r="S30" s="9"/>
      <c r="T30" s="15"/>
      <c r="U30" s="5">
        <f t="shared" si="22"/>
        <v>0</v>
      </c>
      <c r="V30" s="14"/>
      <c r="W30" s="5">
        <f t="shared" si="23"/>
        <v>0</v>
      </c>
      <c r="Y30" s="2">
        <v>5</v>
      </c>
      <c r="Z30" s="1">
        <v>2</v>
      </c>
      <c r="AA30" s="9"/>
      <c r="AB30" s="15"/>
      <c r="AC30" s="5">
        <f t="shared" si="24"/>
        <v>0</v>
      </c>
      <c r="AD30" s="14"/>
      <c r="AE30" s="5">
        <f t="shared" si="25"/>
        <v>0</v>
      </c>
      <c r="AG30" s="2">
        <v>5</v>
      </c>
      <c r="AH30" s="1">
        <v>2</v>
      </c>
      <c r="AI30" s="9"/>
      <c r="AJ30" s="15"/>
      <c r="AK30" s="5">
        <f t="shared" si="26"/>
        <v>0</v>
      </c>
      <c r="AL30" s="14"/>
      <c r="AM30" s="5">
        <f t="shared" si="27"/>
        <v>0</v>
      </c>
      <c r="AO30" s="2">
        <v>5</v>
      </c>
      <c r="AP30" s="1">
        <v>2</v>
      </c>
      <c r="AQ30" s="9"/>
      <c r="AR30" s="15"/>
      <c r="AS30" s="5">
        <f t="shared" si="28"/>
        <v>0</v>
      </c>
      <c r="AT30" s="14"/>
      <c r="AU30" s="5">
        <f t="shared" si="29"/>
        <v>0</v>
      </c>
      <c r="AW30" s="2">
        <v>5</v>
      </c>
      <c r="AX30" s="1">
        <v>2</v>
      </c>
      <c r="AY30" s="9"/>
      <c r="AZ30" s="15"/>
      <c r="BA30" s="5">
        <f t="shared" si="30"/>
        <v>0</v>
      </c>
      <c r="BB30" s="14"/>
      <c r="BC30" s="5">
        <f t="shared" si="31"/>
        <v>0</v>
      </c>
      <c r="BE30" s="2">
        <v>5</v>
      </c>
      <c r="BF30" s="1">
        <v>2</v>
      </c>
      <c r="BG30" s="9"/>
      <c r="BH30" s="15"/>
      <c r="BI30" s="5">
        <f t="shared" si="32"/>
        <v>0</v>
      </c>
      <c r="BJ30" s="14"/>
      <c r="BK30" s="5">
        <f t="shared" si="33"/>
        <v>0</v>
      </c>
      <c r="BM30" s="2">
        <v>5</v>
      </c>
      <c r="BN30" s="1">
        <v>2</v>
      </c>
      <c r="BO30" s="9"/>
      <c r="BP30" s="15"/>
      <c r="BQ30" s="5">
        <f t="shared" si="34"/>
        <v>0</v>
      </c>
      <c r="BR30" s="14"/>
      <c r="BS30" s="5">
        <f t="shared" si="35"/>
        <v>0</v>
      </c>
      <c r="BU30" s="2">
        <v>5</v>
      </c>
      <c r="BV30" s="1">
        <v>2</v>
      </c>
      <c r="BW30" s="9"/>
      <c r="BX30" s="15"/>
      <c r="BY30" s="5">
        <f t="shared" si="36"/>
        <v>0</v>
      </c>
      <c r="BZ30" s="14"/>
      <c r="CA30" s="5">
        <f t="shared" si="37"/>
        <v>0</v>
      </c>
    </row>
    <row r="31" spans="1:79" ht="19" x14ac:dyDescent="0.2">
      <c r="A31" s="2">
        <v>6</v>
      </c>
      <c r="B31" s="44">
        <v>1</v>
      </c>
      <c r="C31" s="9"/>
      <c r="D31" s="15"/>
      <c r="E31" s="5">
        <f t="shared" si="0"/>
        <v>0</v>
      </c>
      <c r="F31" s="14"/>
      <c r="G31" s="5">
        <f t="shared" si="1"/>
        <v>0</v>
      </c>
      <c r="I31" s="2">
        <v>6</v>
      </c>
      <c r="J31" s="44">
        <v>1</v>
      </c>
      <c r="K31" s="9"/>
      <c r="L31" s="15"/>
      <c r="M31" s="5">
        <f t="shared" si="20"/>
        <v>0</v>
      </c>
      <c r="N31" s="14"/>
      <c r="O31" s="5">
        <f t="shared" si="21"/>
        <v>0</v>
      </c>
      <c r="Q31" s="2">
        <v>6</v>
      </c>
      <c r="R31" s="44">
        <v>1</v>
      </c>
      <c r="S31" s="9"/>
      <c r="T31" s="15"/>
      <c r="U31" s="5">
        <f t="shared" si="22"/>
        <v>0</v>
      </c>
      <c r="V31" s="14"/>
      <c r="W31" s="5">
        <f t="shared" si="23"/>
        <v>0</v>
      </c>
      <c r="Y31" s="2">
        <v>6</v>
      </c>
      <c r="Z31" s="44">
        <v>1</v>
      </c>
      <c r="AA31" s="9"/>
      <c r="AB31" s="15"/>
      <c r="AC31" s="5">
        <f t="shared" si="24"/>
        <v>0</v>
      </c>
      <c r="AD31" s="14"/>
      <c r="AE31" s="5">
        <f t="shared" si="25"/>
        <v>0</v>
      </c>
      <c r="AG31" s="2">
        <v>6</v>
      </c>
      <c r="AH31" s="44">
        <v>1</v>
      </c>
      <c r="AI31" s="9"/>
      <c r="AJ31" s="15"/>
      <c r="AK31" s="5">
        <f t="shared" si="26"/>
        <v>0</v>
      </c>
      <c r="AL31" s="14"/>
      <c r="AM31" s="5">
        <f t="shared" si="27"/>
        <v>0</v>
      </c>
      <c r="AO31" s="2">
        <v>6</v>
      </c>
      <c r="AP31" s="44">
        <v>1</v>
      </c>
      <c r="AQ31" s="9"/>
      <c r="AR31" s="15"/>
      <c r="AS31" s="5">
        <f t="shared" si="28"/>
        <v>0</v>
      </c>
      <c r="AT31" s="14"/>
      <c r="AU31" s="5">
        <f t="shared" si="29"/>
        <v>0</v>
      </c>
      <c r="AW31" s="2">
        <v>6</v>
      </c>
      <c r="AX31" s="44">
        <v>1</v>
      </c>
      <c r="AY31" s="9"/>
      <c r="AZ31" s="15"/>
      <c r="BA31" s="5">
        <f t="shared" si="30"/>
        <v>0</v>
      </c>
      <c r="BB31" s="14"/>
      <c r="BC31" s="5">
        <f t="shared" si="31"/>
        <v>0</v>
      </c>
      <c r="BE31" s="2">
        <v>6</v>
      </c>
      <c r="BF31" s="44">
        <v>1</v>
      </c>
      <c r="BG31" s="9"/>
      <c r="BH31" s="15"/>
      <c r="BI31" s="5">
        <f t="shared" si="32"/>
        <v>0</v>
      </c>
      <c r="BJ31" s="14"/>
      <c r="BK31" s="5">
        <f t="shared" si="33"/>
        <v>0</v>
      </c>
      <c r="BM31" s="2">
        <v>6</v>
      </c>
      <c r="BN31" s="44">
        <v>1</v>
      </c>
      <c r="BO31" s="9"/>
      <c r="BP31" s="15"/>
      <c r="BQ31" s="5">
        <f t="shared" si="34"/>
        <v>0</v>
      </c>
      <c r="BR31" s="14"/>
      <c r="BS31" s="5">
        <f t="shared" si="35"/>
        <v>0</v>
      </c>
      <c r="BU31" s="2">
        <v>6</v>
      </c>
      <c r="BV31" s="44">
        <v>1</v>
      </c>
      <c r="BW31" s="9"/>
      <c r="BX31" s="15"/>
      <c r="BY31" s="5">
        <f t="shared" si="36"/>
        <v>0</v>
      </c>
      <c r="BZ31" s="14"/>
      <c r="CA31" s="5">
        <f t="shared" si="37"/>
        <v>0</v>
      </c>
    </row>
    <row r="32" spans="1:79" ht="19" x14ac:dyDescent="0.2">
      <c r="A32" s="149" t="s">
        <v>33</v>
      </c>
      <c r="B32" s="152"/>
      <c r="C32" s="9">
        <f>(SUM(C26:C31)+C29+C30+C24)-C33</f>
        <v>0</v>
      </c>
      <c r="D32" s="12">
        <f>(SUM(D26:D31)+D24+D29+D30)-D33</f>
        <v>0</v>
      </c>
      <c r="E32" s="5">
        <f t="shared" si="0"/>
        <v>0</v>
      </c>
      <c r="F32" s="14">
        <f>(SUM(F26:F31)+F24+F29+F30)-F33</f>
        <v>0</v>
      </c>
      <c r="G32" s="5">
        <f t="shared" si="1"/>
        <v>0</v>
      </c>
      <c r="I32" s="149" t="s">
        <v>33</v>
      </c>
      <c r="J32" s="152"/>
      <c r="K32" s="9">
        <f>(SUM(K26:K31)+K29+K30+K24)-K33</f>
        <v>0</v>
      </c>
      <c r="L32" s="12">
        <f>(SUM(L26:L31)+L24+L29+L30)-L33</f>
        <v>0</v>
      </c>
      <c r="M32" s="5">
        <f t="shared" si="20"/>
        <v>0</v>
      </c>
      <c r="N32" s="14">
        <f>(SUM(N26:N31)+N24+N29+N30)-N33</f>
        <v>0</v>
      </c>
      <c r="O32" s="5">
        <f t="shared" si="21"/>
        <v>0</v>
      </c>
      <c r="Q32" s="149" t="s">
        <v>33</v>
      </c>
      <c r="R32" s="152"/>
      <c r="S32" s="9">
        <f>(SUM(S26:S31)+S29+S30+S24)-S33</f>
        <v>0</v>
      </c>
      <c r="T32" s="12">
        <f>(SUM(T26:T31)+T24+T29+T30)-T33</f>
        <v>0</v>
      </c>
      <c r="U32" s="5">
        <f t="shared" si="22"/>
        <v>0</v>
      </c>
      <c r="V32" s="14">
        <f>(SUM(V26:V31)+V24+V29+V30)-V33</f>
        <v>0</v>
      </c>
      <c r="W32" s="5">
        <f t="shared" si="23"/>
        <v>0</v>
      </c>
      <c r="Y32" s="149" t="s">
        <v>33</v>
      </c>
      <c r="Z32" s="152"/>
      <c r="AA32" s="9">
        <f>(SUM(AA26:AA31)+AA29+AA30+AA24)-AA33</f>
        <v>0</v>
      </c>
      <c r="AB32" s="12">
        <f>(SUM(AB26:AB31)+AB24+AB29+AB30)-AB33</f>
        <v>0</v>
      </c>
      <c r="AC32" s="5">
        <f t="shared" si="24"/>
        <v>0</v>
      </c>
      <c r="AD32" s="14">
        <f>(SUM(AD26:AD31)+AD24+AD29+AD30)-AD33</f>
        <v>0</v>
      </c>
      <c r="AE32" s="5">
        <f t="shared" si="25"/>
        <v>0</v>
      </c>
      <c r="AG32" s="149" t="s">
        <v>33</v>
      </c>
      <c r="AH32" s="152"/>
      <c r="AI32" s="9">
        <f>(SUM(AI26:AI31)+AI29+AI30+AI24)-AI33</f>
        <v>0</v>
      </c>
      <c r="AJ32" s="12">
        <f>(SUM(AJ26:AJ31)+AJ24+AJ29+AJ30)-AJ33</f>
        <v>0</v>
      </c>
      <c r="AK32" s="5">
        <f t="shared" si="26"/>
        <v>0</v>
      </c>
      <c r="AL32" s="14">
        <f>(SUM(AL26:AL31)+AL24+AL29+AL30)-AL33</f>
        <v>0</v>
      </c>
      <c r="AM32" s="5">
        <f t="shared" si="27"/>
        <v>0</v>
      </c>
      <c r="AO32" s="149" t="s">
        <v>33</v>
      </c>
      <c r="AP32" s="152"/>
      <c r="AQ32" s="9">
        <f>(SUM(AQ26:AQ31)+AQ29+AQ30+AQ24)-AQ33</f>
        <v>0</v>
      </c>
      <c r="AR32" s="12">
        <f>(SUM(AR26:AR31)+AR24+AR29+AR30)-AR33</f>
        <v>0</v>
      </c>
      <c r="AS32" s="5">
        <f t="shared" si="28"/>
        <v>0</v>
      </c>
      <c r="AT32" s="14">
        <f>(SUM(AT26:AT31)+AT24+AT29+AT30)-AT33</f>
        <v>0</v>
      </c>
      <c r="AU32" s="5">
        <f t="shared" si="29"/>
        <v>0</v>
      </c>
      <c r="AW32" s="149" t="s">
        <v>33</v>
      </c>
      <c r="AX32" s="152"/>
      <c r="AY32" s="9">
        <f>(SUM(AY26:AY31)+AY29+AY30+AY24)-AY33</f>
        <v>0</v>
      </c>
      <c r="AZ32" s="12">
        <f>(SUM(AZ26:AZ31)+AZ24+AZ29+AZ30)-AZ33</f>
        <v>0</v>
      </c>
      <c r="BA32" s="5">
        <f t="shared" si="30"/>
        <v>0</v>
      </c>
      <c r="BB32" s="14">
        <f>(SUM(BB26:BB31)+BB24+BB29+BB30)-BB33</f>
        <v>0</v>
      </c>
      <c r="BC32" s="5">
        <f t="shared" si="31"/>
        <v>0</v>
      </c>
      <c r="BE32" s="149" t="s">
        <v>33</v>
      </c>
      <c r="BF32" s="152"/>
      <c r="BG32" s="9">
        <f>(SUM(BG26:BG31)+BG29+BG30+BG24)-BG33</f>
        <v>0</v>
      </c>
      <c r="BH32" s="12">
        <f>(SUM(BH26:BH31)+BH24+BH29+BH30)-BH33</f>
        <v>0</v>
      </c>
      <c r="BI32" s="5">
        <f t="shared" si="32"/>
        <v>0</v>
      </c>
      <c r="BJ32" s="14">
        <f>(SUM(BJ26:BJ31)+BJ24+BJ29+BJ30)-BJ33</f>
        <v>0</v>
      </c>
      <c r="BK32" s="5">
        <f t="shared" si="33"/>
        <v>0</v>
      </c>
      <c r="BM32" s="149" t="s">
        <v>33</v>
      </c>
      <c r="BN32" s="152"/>
      <c r="BO32" s="9">
        <f>(SUM(BO26:BO31)+BO29+BO30+BO24)-BO33</f>
        <v>0</v>
      </c>
      <c r="BP32" s="12">
        <f>(SUM(BP26:BP31)+BP24+BP29+BP30)-BP33</f>
        <v>0</v>
      </c>
      <c r="BQ32" s="5">
        <f t="shared" si="34"/>
        <v>0</v>
      </c>
      <c r="BR32" s="14">
        <f>(SUM(BR26:BR31)+BR24+BR29+BR30)-BR33</f>
        <v>0</v>
      </c>
      <c r="BS32" s="5">
        <f t="shared" si="35"/>
        <v>0</v>
      </c>
      <c r="BU32" s="149" t="s">
        <v>33</v>
      </c>
      <c r="BV32" s="152"/>
      <c r="BW32" s="9">
        <f>(SUM(BW26:BW31)+BW29+BW30+BW24)-BW33</f>
        <v>0</v>
      </c>
      <c r="BX32" s="12">
        <f>(SUM(BX26:BX31)+BX24+BX29+BX30)-BX33</f>
        <v>0</v>
      </c>
      <c r="BY32" s="5">
        <f t="shared" si="36"/>
        <v>0</v>
      </c>
      <c r="BZ32" s="14">
        <f>(SUM(BZ26:BZ31)+BZ24+BZ29+BZ30)-BZ33</f>
        <v>0</v>
      </c>
      <c r="CA32" s="5">
        <f t="shared" si="37"/>
        <v>0</v>
      </c>
    </row>
    <row r="33" spans="1:79" ht="19" x14ac:dyDescent="0.2">
      <c r="A33" s="149" t="s">
        <v>9</v>
      </c>
      <c r="B33" s="152"/>
      <c r="C33" s="6">
        <v>0</v>
      </c>
      <c r="D33" s="153">
        <f>C33</f>
        <v>0</v>
      </c>
      <c r="E33" s="154"/>
      <c r="F33" s="153">
        <f>C33</f>
        <v>0</v>
      </c>
      <c r="G33" s="154"/>
      <c r="I33" s="149" t="s">
        <v>9</v>
      </c>
      <c r="J33" s="152"/>
      <c r="K33" s="6">
        <v>0</v>
      </c>
      <c r="L33" s="153">
        <f>K33</f>
        <v>0</v>
      </c>
      <c r="M33" s="154"/>
      <c r="N33" s="153">
        <f>K33</f>
        <v>0</v>
      </c>
      <c r="O33" s="154"/>
      <c r="Q33" s="149" t="s">
        <v>9</v>
      </c>
      <c r="R33" s="152"/>
      <c r="S33" s="6">
        <v>0</v>
      </c>
      <c r="T33" s="153">
        <f>S33</f>
        <v>0</v>
      </c>
      <c r="U33" s="154"/>
      <c r="V33" s="153">
        <f>S33</f>
        <v>0</v>
      </c>
      <c r="W33" s="154"/>
      <c r="Y33" s="149" t="s">
        <v>9</v>
      </c>
      <c r="Z33" s="152"/>
      <c r="AA33" s="6">
        <v>0</v>
      </c>
      <c r="AB33" s="153">
        <f>AA33</f>
        <v>0</v>
      </c>
      <c r="AC33" s="154"/>
      <c r="AD33" s="153">
        <f>AA33</f>
        <v>0</v>
      </c>
      <c r="AE33" s="154"/>
      <c r="AG33" s="149" t="s">
        <v>9</v>
      </c>
      <c r="AH33" s="152"/>
      <c r="AI33" s="6">
        <v>0</v>
      </c>
      <c r="AJ33" s="153">
        <f>AI33</f>
        <v>0</v>
      </c>
      <c r="AK33" s="154"/>
      <c r="AL33" s="153">
        <f>AI33</f>
        <v>0</v>
      </c>
      <c r="AM33" s="154"/>
      <c r="AO33" s="149" t="s">
        <v>9</v>
      </c>
      <c r="AP33" s="152"/>
      <c r="AQ33" s="6">
        <v>0</v>
      </c>
      <c r="AR33" s="153">
        <f>AQ33</f>
        <v>0</v>
      </c>
      <c r="AS33" s="154"/>
      <c r="AT33" s="153">
        <f>AQ33</f>
        <v>0</v>
      </c>
      <c r="AU33" s="154"/>
      <c r="AW33" s="149" t="s">
        <v>9</v>
      </c>
      <c r="AX33" s="152"/>
      <c r="AY33" s="6">
        <v>0</v>
      </c>
      <c r="AZ33" s="153">
        <f>AY33</f>
        <v>0</v>
      </c>
      <c r="BA33" s="154"/>
      <c r="BB33" s="153">
        <f>AY33</f>
        <v>0</v>
      </c>
      <c r="BC33" s="154"/>
      <c r="BE33" s="149" t="s">
        <v>9</v>
      </c>
      <c r="BF33" s="152"/>
      <c r="BG33" s="6">
        <v>0</v>
      </c>
      <c r="BH33" s="153">
        <f>BG33</f>
        <v>0</v>
      </c>
      <c r="BI33" s="154"/>
      <c r="BJ33" s="153">
        <f>BG33</f>
        <v>0</v>
      </c>
      <c r="BK33" s="154"/>
      <c r="BM33" s="149" t="s">
        <v>9</v>
      </c>
      <c r="BN33" s="152"/>
      <c r="BO33" s="6">
        <v>0</v>
      </c>
      <c r="BP33" s="153">
        <f>BO33</f>
        <v>0</v>
      </c>
      <c r="BQ33" s="154"/>
      <c r="BR33" s="153">
        <f>BO33</f>
        <v>0</v>
      </c>
      <c r="BS33" s="154"/>
      <c r="BU33" s="149" t="s">
        <v>9</v>
      </c>
      <c r="BV33" s="152"/>
      <c r="BW33" s="6">
        <v>0</v>
      </c>
      <c r="BX33" s="153">
        <f>BW33</f>
        <v>0</v>
      </c>
      <c r="BY33" s="154"/>
      <c r="BZ33" s="153">
        <f>BW33</f>
        <v>0</v>
      </c>
      <c r="CA33" s="154"/>
    </row>
    <row r="34" spans="1:79" ht="19" x14ac:dyDescent="0.2">
      <c r="A34" s="149" t="s">
        <v>10</v>
      </c>
      <c r="B34" s="152"/>
      <c r="C34" s="4">
        <v>0</v>
      </c>
      <c r="D34" s="155">
        <f>C34</f>
        <v>0</v>
      </c>
      <c r="E34" s="156"/>
      <c r="F34" s="155">
        <f>C34</f>
        <v>0</v>
      </c>
      <c r="G34" s="156"/>
      <c r="I34" s="149" t="s">
        <v>10</v>
      </c>
      <c r="J34" s="152"/>
      <c r="K34" s="4">
        <v>0</v>
      </c>
      <c r="L34" s="155">
        <f>K34</f>
        <v>0</v>
      </c>
      <c r="M34" s="156"/>
      <c r="N34" s="155">
        <f>K34</f>
        <v>0</v>
      </c>
      <c r="O34" s="156"/>
      <c r="Q34" s="149" t="s">
        <v>10</v>
      </c>
      <c r="R34" s="152"/>
      <c r="S34" s="4">
        <v>0</v>
      </c>
      <c r="T34" s="155">
        <f>S34</f>
        <v>0</v>
      </c>
      <c r="U34" s="156"/>
      <c r="V34" s="155">
        <f>S34</f>
        <v>0</v>
      </c>
      <c r="W34" s="156"/>
      <c r="Y34" s="149" t="s">
        <v>10</v>
      </c>
      <c r="Z34" s="152"/>
      <c r="AA34" s="4">
        <v>0</v>
      </c>
      <c r="AB34" s="155">
        <f>AA34</f>
        <v>0</v>
      </c>
      <c r="AC34" s="156"/>
      <c r="AD34" s="155">
        <f>AA34</f>
        <v>0</v>
      </c>
      <c r="AE34" s="156"/>
      <c r="AG34" s="149" t="s">
        <v>10</v>
      </c>
      <c r="AH34" s="152"/>
      <c r="AI34" s="4">
        <v>0</v>
      </c>
      <c r="AJ34" s="155">
        <f>AI34</f>
        <v>0</v>
      </c>
      <c r="AK34" s="156"/>
      <c r="AL34" s="155">
        <f>AI34</f>
        <v>0</v>
      </c>
      <c r="AM34" s="156"/>
      <c r="AO34" s="149" t="s">
        <v>10</v>
      </c>
      <c r="AP34" s="152"/>
      <c r="AQ34" s="4">
        <v>0</v>
      </c>
      <c r="AR34" s="155">
        <f>AQ34</f>
        <v>0</v>
      </c>
      <c r="AS34" s="156"/>
      <c r="AT34" s="155">
        <f>AQ34</f>
        <v>0</v>
      </c>
      <c r="AU34" s="156"/>
      <c r="AW34" s="149" t="s">
        <v>10</v>
      </c>
      <c r="AX34" s="152"/>
      <c r="AY34" s="4">
        <v>0</v>
      </c>
      <c r="AZ34" s="155">
        <f>AY34</f>
        <v>0</v>
      </c>
      <c r="BA34" s="156"/>
      <c r="BB34" s="155">
        <f>AY34</f>
        <v>0</v>
      </c>
      <c r="BC34" s="156"/>
      <c r="BE34" s="149" t="s">
        <v>10</v>
      </c>
      <c r="BF34" s="152"/>
      <c r="BG34" s="4">
        <v>0</v>
      </c>
      <c r="BH34" s="155">
        <f>BG34</f>
        <v>0</v>
      </c>
      <c r="BI34" s="156"/>
      <c r="BJ34" s="155">
        <f>BG34</f>
        <v>0</v>
      </c>
      <c r="BK34" s="156"/>
      <c r="BM34" s="149" t="s">
        <v>10</v>
      </c>
      <c r="BN34" s="152"/>
      <c r="BO34" s="4">
        <v>0</v>
      </c>
      <c r="BP34" s="155">
        <f>BO34</f>
        <v>0</v>
      </c>
      <c r="BQ34" s="156"/>
      <c r="BR34" s="155">
        <f>BO34</f>
        <v>0</v>
      </c>
      <c r="BS34" s="156"/>
      <c r="BU34" s="149" t="s">
        <v>10</v>
      </c>
      <c r="BV34" s="152"/>
      <c r="BW34" s="4">
        <v>0</v>
      </c>
      <c r="BX34" s="155">
        <f>BW34</f>
        <v>0</v>
      </c>
      <c r="BY34" s="156"/>
      <c r="BZ34" s="155">
        <f>BW34</f>
        <v>0</v>
      </c>
      <c r="CA34" s="156"/>
    </row>
    <row r="35" spans="1:79" s="8" customFormat="1" ht="23" thickBot="1" x14ac:dyDescent="0.35">
      <c r="A35" s="133" t="s">
        <v>11</v>
      </c>
      <c r="B35" s="135"/>
      <c r="C35" s="7">
        <f>(C32/300)-C34</f>
        <v>0</v>
      </c>
      <c r="D35" s="159">
        <f>(D32/300)-D34</f>
        <v>0</v>
      </c>
      <c r="E35" s="160"/>
      <c r="F35" s="157">
        <f>(F32/300)-F34</f>
        <v>0</v>
      </c>
      <c r="G35" s="158"/>
      <c r="I35" s="133" t="s">
        <v>11</v>
      </c>
      <c r="J35" s="135"/>
      <c r="K35" s="7">
        <f>(K32/300)-K34</f>
        <v>0</v>
      </c>
      <c r="L35" s="159">
        <f>(L32/300)-L34</f>
        <v>0</v>
      </c>
      <c r="M35" s="160"/>
      <c r="N35" s="157">
        <f>(N32/300)-N34</f>
        <v>0</v>
      </c>
      <c r="O35" s="158"/>
      <c r="Q35" s="133" t="s">
        <v>11</v>
      </c>
      <c r="R35" s="135"/>
      <c r="S35" s="7">
        <f>(S32/300)-S34</f>
        <v>0</v>
      </c>
      <c r="T35" s="159">
        <f>(T32/300)-T34</f>
        <v>0</v>
      </c>
      <c r="U35" s="160"/>
      <c r="V35" s="157">
        <f>(V32/300)-V34</f>
        <v>0</v>
      </c>
      <c r="W35" s="158"/>
      <c r="Y35" s="133" t="s">
        <v>11</v>
      </c>
      <c r="Z35" s="135"/>
      <c r="AA35" s="7">
        <f>(AA32/300)-AA34</f>
        <v>0</v>
      </c>
      <c r="AB35" s="159">
        <f>(AB32/300)-AB34</f>
        <v>0</v>
      </c>
      <c r="AC35" s="160"/>
      <c r="AD35" s="157">
        <f>(AD32/300)-AD34</f>
        <v>0</v>
      </c>
      <c r="AE35" s="158"/>
      <c r="AG35" s="133" t="s">
        <v>11</v>
      </c>
      <c r="AH35" s="135"/>
      <c r="AI35" s="7">
        <f>(AI32/300)-AI34</f>
        <v>0</v>
      </c>
      <c r="AJ35" s="159">
        <f>(AJ32/300)-AJ34</f>
        <v>0</v>
      </c>
      <c r="AK35" s="160"/>
      <c r="AL35" s="157">
        <f>(AL32/300)-AL34</f>
        <v>0</v>
      </c>
      <c r="AM35" s="158"/>
      <c r="AO35" s="133" t="s">
        <v>11</v>
      </c>
      <c r="AP35" s="135"/>
      <c r="AQ35" s="7">
        <f>(AQ32/300)-AQ34</f>
        <v>0</v>
      </c>
      <c r="AR35" s="159">
        <f>(AR32/300)-AR34</f>
        <v>0</v>
      </c>
      <c r="AS35" s="160"/>
      <c r="AT35" s="157">
        <f>(AT32/300)-AT34</f>
        <v>0</v>
      </c>
      <c r="AU35" s="158"/>
      <c r="AW35" s="133" t="s">
        <v>11</v>
      </c>
      <c r="AX35" s="135"/>
      <c r="AY35" s="7">
        <f>(AY32/300)-AY34</f>
        <v>0</v>
      </c>
      <c r="AZ35" s="159">
        <f>(AZ32/300)-AZ34</f>
        <v>0</v>
      </c>
      <c r="BA35" s="160"/>
      <c r="BB35" s="157">
        <f>(BB32/300)-BB34</f>
        <v>0</v>
      </c>
      <c r="BC35" s="158"/>
      <c r="BE35" s="133" t="s">
        <v>11</v>
      </c>
      <c r="BF35" s="135"/>
      <c r="BG35" s="7">
        <f>(BG32/300)-BG34</f>
        <v>0</v>
      </c>
      <c r="BH35" s="159">
        <f>(BH32/300)-BH34</f>
        <v>0</v>
      </c>
      <c r="BI35" s="160"/>
      <c r="BJ35" s="157">
        <f>(BJ32/300)-BJ34</f>
        <v>0</v>
      </c>
      <c r="BK35" s="158"/>
      <c r="BM35" s="133" t="s">
        <v>11</v>
      </c>
      <c r="BN35" s="135"/>
      <c r="BO35" s="7">
        <f>(BO32/300)-BO34</f>
        <v>0</v>
      </c>
      <c r="BP35" s="159">
        <f>(BP32/300)-BP34</f>
        <v>0</v>
      </c>
      <c r="BQ35" s="160"/>
      <c r="BR35" s="157">
        <f>(BR32/300)-BR34</f>
        <v>0</v>
      </c>
      <c r="BS35" s="158"/>
      <c r="BU35" s="133" t="s">
        <v>11</v>
      </c>
      <c r="BV35" s="135"/>
      <c r="BW35" s="7">
        <f>(BW32/300)-BW34</f>
        <v>0</v>
      </c>
      <c r="BX35" s="159">
        <f>(BX32/300)-BX34</f>
        <v>0</v>
      </c>
      <c r="BY35" s="160"/>
      <c r="BZ35" s="157">
        <f>(BZ32/300)-BZ34</f>
        <v>0</v>
      </c>
      <c r="CA35" s="158"/>
    </row>
    <row r="36" spans="1:79" ht="17" thickBot="1" x14ac:dyDescent="0.25"/>
    <row r="37" spans="1:79" s="20" customFormat="1" ht="19" x14ac:dyDescent="0.25">
      <c r="C37" s="91" t="str">
        <f>C2</f>
        <v>JUGE 1</v>
      </c>
      <c r="D37" s="92"/>
      <c r="E37" s="93"/>
      <c r="F37" s="94" t="str">
        <f>D2</f>
        <v>JUGE 2</v>
      </c>
      <c r="G37" s="95"/>
      <c r="H37" s="96"/>
      <c r="I37" s="97" t="str">
        <f>F2</f>
        <v>JUGE 3</v>
      </c>
      <c r="J37" s="98"/>
      <c r="K37" s="99"/>
      <c r="L37" s="122" t="s">
        <v>52</v>
      </c>
      <c r="M37" s="123"/>
    </row>
    <row r="38" spans="1:79" s="16" customFormat="1" ht="20" x14ac:dyDescent="0.2">
      <c r="A38" s="162" t="s">
        <v>14</v>
      </c>
      <c r="B38" s="104"/>
      <c r="C38" s="18" t="s">
        <v>25</v>
      </c>
      <c r="D38" s="17" t="s">
        <v>5</v>
      </c>
      <c r="E38" s="19" t="s">
        <v>13</v>
      </c>
      <c r="F38" s="18" t="s">
        <v>25</v>
      </c>
      <c r="G38" s="17" t="s">
        <v>5</v>
      </c>
      <c r="H38" s="19" t="s">
        <v>13</v>
      </c>
      <c r="I38" s="18" t="s">
        <v>25</v>
      </c>
      <c r="J38" s="17" t="s">
        <v>5</v>
      </c>
      <c r="K38" s="19" t="s">
        <v>13</v>
      </c>
      <c r="L38" s="48" t="s">
        <v>5</v>
      </c>
      <c r="M38" s="45" t="s">
        <v>13</v>
      </c>
    </row>
    <row r="39" spans="1:79" ht="19" x14ac:dyDescent="0.25">
      <c r="A39" s="161" t="str">
        <f>A2</f>
        <v>CHEVAL N1</v>
      </c>
      <c r="B39" s="88"/>
      <c r="C39" s="21">
        <f>C32</f>
        <v>0</v>
      </c>
      <c r="D39" s="23">
        <f>C35</f>
        <v>0</v>
      </c>
      <c r="E39" s="49">
        <f>RANK(D39,D$39:D$48)</f>
        <v>1</v>
      </c>
      <c r="F39" s="21">
        <f>D32</f>
        <v>0</v>
      </c>
      <c r="G39" s="23">
        <f>D35</f>
        <v>0</v>
      </c>
      <c r="H39" s="49">
        <f>RANK(G39,G$39:G$48)</f>
        <v>1</v>
      </c>
      <c r="I39" s="21">
        <f>F32</f>
        <v>0</v>
      </c>
      <c r="J39" s="23">
        <f>F35</f>
        <v>0</v>
      </c>
      <c r="K39" s="49">
        <f>RANK(J39,J$39:J$48)</f>
        <v>1</v>
      </c>
      <c r="L39" s="46">
        <f>(D39+G39)/2</f>
        <v>0</v>
      </c>
      <c r="M39" s="49">
        <f>RANK(L39,L$39:L$48)</f>
        <v>1</v>
      </c>
    </row>
    <row r="40" spans="1:79" ht="19" x14ac:dyDescent="0.25">
      <c r="A40" s="161" t="str">
        <f>I2</f>
        <v>CHEVAL N2</v>
      </c>
      <c r="B40" s="88"/>
      <c r="C40" s="21">
        <f>K32</f>
        <v>0</v>
      </c>
      <c r="D40" s="23">
        <f>K35</f>
        <v>0</v>
      </c>
      <c r="E40" s="49">
        <f t="shared" ref="E40:E48" si="38">RANK(D40,D$39:D$48)</f>
        <v>1</v>
      </c>
      <c r="F40" s="21">
        <f>L32</f>
        <v>0</v>
      </c>
      <c r="G40" s="23">
        <f>L35</f>
        <v>0</v>
      </c>
      <c r="H40" s="49">
        <f t="shared" ref="H40:H48" si="39">RANK(G40,G$39:G$48)</f>
        <v>1</v>
      </c>
      <c r="I40" s="21">
        <f>N32</f>
        <v>0</v>
      </c>
      <c r="J40" s="23">
        <f>N35</f>
        <v>0</v>
      </c>
      <c r="K40" s="49">
        <f t="shared" ref="K40:M48" si="40">RANK(J40,J$39:J$48)</f>
        <v>1</v>
      </c>
      <c r="L40" s="46">
        <f t="shared" ref="L40:L48" si="41">(D40+G40)/2</f>
        <v>0</v>
      </c>
      <c r="M40" s="49">
        <f t="shared" si="40"/>
        <v>1</v>
      </c>
    </row>
    <row r="41" spans="1:79" ht="19" x14ac:dyDescent="0.25">
      <c r="A41" s="161" t="str">
        <f>Q2</f>
        <v>CHEVAL N3</v>
      </c>
      <c r="B41" s="88"/>
      <c r="C41" s="21">
        <f>S32</f>
        <v>0</v>
      </c>
      <c r="D41" s="23">
        <f>S35</f>
        <v>0</v>
      </c>
      <c r="E41" s="49">
        <f t="shared" si="38"/>
        <v>1</v>
      </c>
      <c r="F41" s="21">
        <f>T32</f>
        <v>0</v>
      </c>
      <c r="G41" s="23">
        <f>T35</f>
        <v>0</v>
      </c>
      <c r="H41" s="49">
        <f t="shared" si="39"/>
        <v>1</v>
      </c>
      <c r="I41" s="21">
        <f>V32</f>
        <v>0</v>
      </c>
      <c r="J41" s="23">
        <f>V35</f>
        <v>0</v>
      </c>
      <c r="K41" s="49">
        <f t="shared" si="40"/>
        <v>1</v>
      </c>
      <c r="L41" s="46">
        <f t="shared" si="41"/>
        <v>0</v>
      </c>
      <c r="M41" s="49">
        <f t="shared" si="40"/>
        <v>1</v>
      </c>
    </row>
    <row r="42" spans="1:79" ht="19" x14ac:dyDescent="0.25">
      <c r="A42" s="161" t="str">
        <f>Y2</f>
        <v>CHEVAL N4</v>
      </c>
      <c r="B42" s="88"/>
      <c r="C42" s="21">
        <f>AA32</f>
        <v>0</v>
      </c>
      <c r="D42" s="23">
        <f>AA35</f>
        <v>0</v>
      </c>
      <c r="E42" s="49">
        <f t="shared" si="38"/>
        <v>1</v>
      </c>
      <c r="F42" s="21">
        <f>AB32</f>
        <v>0</v>
      </c>
      <c r="G42" s="23">
        <f>AB35</f>
        <v>0</v>
      </c>
      <c r="H42" s="49">
        <f t="shared" si="39"/>
        <v>1</v>
      </c>
      <c r="I42" s="21">
        <f>AD32</f>
        <v>0</v>
      </c>
      <c r="J42" s="23">
        <f>AD35</f>
        <v>0</v>
      </c>
      <c r="K42" s="49">
        <f t="shared" si="40"/>
        <v>1</v>
      </c>
      <c r="L42" s="46">
        <f t="shared" si="41"/>
        <v>0</v>
      </c>
      <c r="M42" s="49">
        <f t="shared" si="40"/>
        <v>1</v>
      </c>
    </row>
    <row r="43" spans="1:79" ht="19" x14ac:dyDescent="0.25">
      <c r="A43" s="161" t="str">
        <f>AG2</f>
        <v>CHEVAL N5</v>
      </c>
      <c r="B43" s="88"/>
      <c r="C43" s="21">
        <f>AI32</f>
        <v>0</v>
      </c>
      <c r="D43" s="23">
        <f>AI35</f>
        <v>0</v>
      </c>
      <c r="E43" s="49">
        <f t="shared" si="38"/>
        <v>1</v>
      </c>
      <c r="F43" s="21">
        <f>AJ32</f>
        <v>0</v>
      </c>
      <c r="G43" s="23">
        <f>AJ35</f>
        <v>0</v>
      </c>
      <c r="H43" s="49">
        <f t="shared" si="39"/>
        <v>1</v>
      </c>
      <c r="I43" s="21">
        <f>AL32</f>
        <v>0</v>
      </c>
      <c r="J43" s="23">
        <f>AL35</f>
        <v>0</v>
      </c>
      <c r="K43" s="49">
        <f t="shared" si="40"/>
        <v>1</v>
      </c>
      <c r="L43" s="46">
        <f t="shared" si="41"/>
        <v>0</v>
      </c>
      <c r="M43" s="49">
        <f t="shared" si="40"/>
        <v>1</v>
      </c>
    </row>
    <row r="44" spans="1:79" ht="19" x14ac:dyDescent="0.25">
      <c r="A44" s="161" t="str">
        <f>AO2</f>
        <v>CHEVAL N6</v>
      </c>
      <c r="B44" s="88"/>
      <c r="C44" s="21">
        <f>AQ32</f>
        <v>0</v>
      </c>
      <c r="D44" s="23">
        <f>AQ35</f>
        <v>0</v>
      </c>
      <c r="E44" s="49">
        <f t="shared" si="38"/>
        <v>1</v>
      </c>
      <c r="F44" s="21">
        <f>AR32</f>
        <v>0</v>
      </c>
      <c r="G44" s="23">
        <f>AR35</f>
        <v>0</v>
      </c>
      <c r="H44" s="49">
        <f t="shared" si="39"/>
        <v>1</v>
      </c>
      <c r="I44" s="21">
        <f>AT32</f>
        <v>0</v>
      </c>
      <c r="J44" s="23">
        <f>AT35</f>
        <v>0</v>
      </c>
      <c r="K44" s="49">
        <f t="shared" si="40"/>
        <v>1</v>
      </c>
      <c r="L44" s="46">
        <f t="shared" si="41"/>
        <v>0</v>
      </c>
      <c r="M44" s="49">
        <f t="shared" si="40"/>
        <v>1</v>
      </c>
    </row>
    <row r="45" spans="1:79" ht="19" x14ac:dyDescent="0.25">
      <c r="A45" s="161" t="str">
        <f>AW2</f>
        <v>CHEVAL N7</v>
      </c>
      <c r="B45" s="88"/>
      <c r="C45" s="21">
        <f>AY32</f>
        <v>0</v>
      </c>
      <c r="D45" s="23">
        <f>AY35</f>
        <v>0</v>
      </c>
      <c r="E45" s="49">
        <f t="shared" si="38"/>
        <v>1</v>
      </c>
      <c r="F45" s="21">
        <f>AZ32</f>
        <v>0</v>
      </c>
      <c r="G45" s="23">
        <f>AZ35</f>
        <v>0</v>
      </c>
      <c r="H45" s="49">
        <f t="shared" si="39"/>
        <v>1</v>
      </c>
      <c r="I45" s="21">
        <f>BB32</f>
        <v>0</v>
      </c>
      <c r="J45" s="23">
        <f>BB35</f>
        <v>0</v>
      </c>
      <c r="K45" s="49">
        <f t="shared" si="40"/>
        <v>1</v>
      </c>
      <c r="L45" s="46">
        <f t="shared" si="41"/>
        <v>0</v>
      </c>
      <c r="M45" s="49">
        <f t="shared" si="40"/>
        <v>1</v>
      </c>
    </row>
    <row r="46" spans="1:79" ht="19" x14ac:dyDescent="0.25">
      <c r="A46" s="161" t="str">
        <f>BE2</f>
        <v>CHEVAL N8</v>
      </c>
      <c r="B46" s="88"/>
      <c r="C46" s="21">
        <f>BG32</f>
        <v>0</v>
      </c>
      <c r="D46" s="23">
        <f>BG35</f>
        <v>0</v>
      </c>
      <c r="E46" s="49">
        <f t="shared" si="38"/>
        <v>1</v>
      </c>
      <c r="F46" s="21">
        <f>BH32</f>
        <v>0</v>
      </c>
      <c r="G46" s="23">
        <f>BH35</f>
        <v>0</v>
      </c>
      <c r="H46" s="49">
        <f t="shared" si="39"/>
        <v>1</v>
      </c>
      <c r="I46" s="21">
        <f>BJ32</f>
        <v>0</v>
      </c>
      <c r="J46" s="23">
        <f>BJ35</f>
        <v>0</v>
      </c>
      <c r="K46" s="49">
        <f t="shared" si="40"/>
        <v>1</v>
      </c>
      <c r="L46" s="46">
        <f t="shared" si="41"/>
        <v>0</v>
      </c>
      <c r="M46" s="49">
        <f t="shared" si="40"/>
        <v>1</v>
      </c>
    </row>
    <row r="47" spans="1:79" ht="19" x14ac:dyDescent="0.25">
      <c r="A47" s="161" t="str">
        <f>BM2</f>
        <v>CHEVAL N9</v>
      </c>
      <c r="B47" s="88"/>
      <c r="C47" s="21">
        <f>BO32</f>
        <v>0</v>
      </c>
      <c r="D47" s="23">
        <f>BO35</f>
        <v>0</v>
      </c>
      <c r="E47" s="49">
        <f t="shared" si="38"/>
        <v>1</v>
      </c>
      <c r="F47" s="21">
        <f>BP32</f>
        <v>0</v>
      </c>
      <c r="G47" s="23">
        <f>BP35</f>
        <v>0</v>
      </c>
      <c r="H47" s="49">
        <f t="shared" si="39"/>
        <v>1</v>
      </c>
      <c r="I47" s="21">
        <f>BR32</f>
        <v>0</v>
      </c>
      <c r="J47" s="23">
        <f>BR35</f>
        <v>0</v>
      </c>
      <c r="K47" s="49">
        <f t="shared" si="40"/>
        <v>1</v>
      </c>
      <c r="L47" s="46">
        <f t="shared" si="41"/>
        <v>0</v>
      </c>
      <c r="M47" s="49">
        <f t="shared" si="40"/>
        <v>1</v>
      </c>
    </row>
    <row r="48" spans="1:79" ht="20" thickBot="1" x14ac:dyDescent="0.3">
      <c r="A48" s="161" t="str">
        <f>BU2</f>
        <v>CHEVAL N10</v>
      </c>
      <c r="B48" s="88"/>
      <c r="C48" s="22">
        <f>BW32</f>
        <v>0</v>
      </c>
      <c r="D48" s="24">
        <f>BW35</f>
        <v>0</v>
      </c>
      <c r="E48" s="50">
        <f t="shared" si="38"/>
        <v>1</v>
      </c>
      <c r="F48" s="22">
        <f>BX32</f>
        <v>0</v>
      </c>
      <c r="G48" s="24">
        <f>BX35</f>
        <v>0</v>
      </c>
      <c r="H48" s="50">
        <f t="shared" si="39"/>
        <v>1</v>
      </c>
      <c r="I48" s="22">
        <f>BZ32</f>
        <v>0</v>
      </c>
      <c r="J48" s="24">
        <f>BZ35</f>
        <v>0</v>
      </c>
      <c r="K48" s="50">
        <f t="shared" si="40"/>
        <v>1</v>
      </c>
      <c r="L48" s="47">
        <f t="shared" si="41"/>
        <v>0</v>
      </c>
      <c r="M48" s="50">
        <f t="shared" si="40"/>
        <v>1</v>
      </c>
    </row>
  </sheetData>
  <mergeCells count="176">
    <mergeCell ref="L37:M37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BR2:BS2"/>
    <mergeCell ref="BU2:BV2"/>
    <mergeCell ref="BW2:BW3"/>
    <mergeCell ref="BX2:BY2"/>
    <mergeCell ref="BZ2:CA2"/>
    <mergeCell ref="A24:B24"/>
    <mergeCell ref="I24:J24"/>
    <mergeCell ref="Q24:R24"/>
    <mergeCell ref="Y24:Z24"/>
    <mergeCell ref="AG24:AH24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O24:AP24"/>
    <mergeCell ref="AW24:AX24"/>
    <mergeCell ref="BE24:BF24"/>
    <mergeCell ref="BM24:BN24"/>
    <mergeCell ref="BU24:BV24"/>
    <mergeCell ref="A25:G25"/>
    <mergeCell ref="I25:O25"/>
    <mergeCell ref="Q25:W25"/>
    <mergeCell ref="Y25:AE25"/>
    <mergeCell ref="AG25:AM25"/>
    <mergeCell ref="BM32:BN32"/>
    <mergeCell ref="BU32:BV32"/>
    <mergeCell ref="A33:B33"/>
    <mergeCell ref="D33:E33"/>
    <mergeCell ref="F33:G33"/>
    <mergeCell ref="I33:J33"/>
    <mergeCell ref="L33:M33"/>
    <mergeCell ref="AO25:AU25"/>
    <mergeCell ref="AW25:BC25"/>
    <mergeCell ref="BE25:BK25"/>
    <mergeCell ref="BM25:BS25"/>
    <mergeCell ref="BU25:CA25"/>
    <mergeCell ref="A32:B32"/>
    <mergeCell ref="I32:J32"/>
    <mergeCell ref="Q32:R32"/>
    <mergeCell ref="Y32:Z32"/>
    <mergeCell ref="AG32:AH32"/>
    <mergeCell ref="N33:O33"/>
    <mergeCell ref="Q33:R33"/>
    <mergeCell ref="T33:U33"/>
    <mergeCell ref="V33:W33"/>
    <mergeCell ref="Y33:Z33"/>
    <mergeCell ref="AB33:AC33"/>
    <mergeCell ref="AO32:AP32"/>
    <mergeCell ref="AW32:AX32"/>
    <mergeCell ref="BE32:BF32"/>
    <mergeCell ref="AZ33:BA33"/>
    <mergeCell ref="BB33:BC33"/>
    <mergeCell ref="BE33:BF33"/>
    <mergeCell ref="BH33:BI33"/>
    <mergeCell ref="AD33:AE33"/>
    <mergeCell ref="AG33:AH33"/>
    <mergeCell ref="AJ33:AK33"/>
    <mergeCell ref="AL33:AM33"/>
    <mergeCell ref="AO33:AP33"/>
    <mergeCell ref="AR33:AS33"/>
    <mergeCell ref="Y34:Z34"/>
    <mergeCell ref="AB34:AC34"/>
    <mergeCell ref="AD34:AE34"/>
    <mergeCell ref="AG34:AH34"/>
    <mergeCell ref="AJ34:AK34"/>
    <mergeCell ref="AL34:AM34"/>
    <mergeCell ref="BZ33:CA33"/>
    <mergeCell ref="A34:B34"/>
    <mergeCell ref="D34:E34"/>
    <mergeCell ref="F34:G34"/>
    <mergeCell ref="I34:J34"/>
    <mergeCell ref="L34:M34"/>
    <mergeCell ref="N34:O34"/>
    <mergeCell ref="Q34:R34"/>
    <mergeCell ref="T34:U34"/>
    <mergeCell ref="V34:W34"/>
    <mergeCell ref="BJ33:BK33"/>
    <mergeCell ref="BM33:BN33"/>
    <mergeCell ref="BP33:BQ33"/>
    <mergeCell ref="BR33:BS33"/>
    <mergeCell ref="BU33:BV33"/>
    <mergeCell ref="BX33:BY33"/>
    <mergeCell ref="AT33:AU33"/>
    <mergeCell ref="AW33:AX33"/>
    <mergeCell ref="AD35:AE35"/>
    <mergeCell ref="AG35:AH35"/>
    <mergeCell ref="BU34:BV34"/>
    <mergeCell ref="BX34:BY34"/>
    <mergeCell ref="BZ34:CA34"/>
    <mergeCell ref="A35:B35"/>
    <mergeCell ref="D35:E35"/>
    <mergeCell ref="F35:G35"/>
    <mergeCell ref="I35:J35"/>
    <mergeCell ref="L35:M35"/>
    <mergeCell ref="N35:O35"/>
    <mergeCell ref="Q35:R35"/>
    <mergeCell ref="BE34:BF34"/>
    <mergeCell ref="BH34:BI34"/>
    <mergeCell ref="BJ34:BK34"/>
    <mergeCell ref="BM34:BN34"/>
    <mergeCell ref="BP34:BQ34"/>
    <mergeCell ref="BR34:BS34"/>
    <mergeCell ref="AO34:AP34"/>
    <mergeCell ref="AR34:AS34"/>
    <mergeCell ref="AT34:AU34"/>
    <mergeCell ref="AW34:AX34"/>
    <mergeCell ref="AZ34:BA34"/>
    <mergeCell ref="BB34:BC34"/>
    <mergeCell ref="BP35:BQ35"/>
    <mergeCell ref="BR35:BS35"/>
    <mergeCell ref="BU35:BV35"/>
    <mergeCell ref="BX35:BY35"/>
    <mergeCell ref="BZ35:CA35"/>
    <mergeCell ref="C37:E37"/>
    <mergeCell ref="F37:H37"/>
    <mergeCell ref="I37:K37"/>
    <mergeCell ref="AZ35:BA35"/>
    <mergeCell ref="BB35:BC35"/>
    <mergeCell ref="BE35:BF35"/>
    <mergeCell ref="BH35:BI35"/>
    <mergeCell ref="BJ35:BK35"/>
    <mergeCell ref="BM35:BN35"/>
    <mergeCell ref="AJ35:AK35"/>
    <mergeCell ref="AL35:AM35"/>
    <mergeCell ref="AO35:AP35"/>
    <mergeCell ref="AR35:AS35"/>
    <mergeCell ref="AT35:AU35"/>
    <mergeCell ref="AW35:AX35"/>
    <mergeCell ref="T35:U35"/>
    <mergeCell ref="V35:W35"/>
    <mergeCell ref="Y35:Z35"/>
    <mergeCell ref="AB35:AC35"/>
    <mergeCell ref="A44:B44"/>
    <mergeCell ref="A45:B45"/>
    <mergeCell ref="A46:B46"/>
    <mergeCell ref="A47:B47"/>
    <mergeCell ref="A48:B48"/>
    <mergeCell ref="A38:B38"/>
    <mergeCell ref="A39:B39"/>
    <mergeCell ref="A40:B40"/>
    <mergeCell ref="A41:B41"/>
    <mergeCell ref="A42:B42"/>
    <mergeCell ref="A43:B43"/>
  </mergeCells>
  <conditionalFormatting sqref="C34">
    <cfRule type="containsText" dxfId="3312" priority="216" operator="containsText" text="1%">
      <formula>NOT(ISERROR(SEARCH("1%",C34)))</formula>
    </cfRule>
    <cfRule type="cellIs" dxfId="3311" priority="217" operator="between">
      <formula>1</formula>
      <formula>2</formula>
    </cfRule>
  </conditionalFormatting>
  <conditionalFormatting sqref="C33:D33 F33">
    <cfRule type="cellIs" dxfId="3310" priority="211" operator="greaterThan">
      <formula>0</formula>
    </cfRule>
  </conditionalFormatting>
  <conditionalFormatting sqref="C34:D34">
    <cfRule type="containsText" dxfId="3309" priority="213" operator="containsText" text="2">
      <formula>NOT(ISERROR(SEARCH("2",C34)))</formula>
    </cfRule>
    <cfRule type="containsText" dxfId="3308" priority="215" operator="containsText" text="1">
      <formula>NOT(ISERROR(SEARCH("1",C34)))</formula>
    </cfRule>
  </conditionalFormatting>
  <conditionalFormatting sqref="E4:E23">
    <cfRule type="cellIs" dxfId="3307" priority="209" operator="greaterThan">
      <formula>1.2</formula>
    </cfRule>
  </conditionalFormatting>
  <conditionalFormatting sqref="E4:E24 M4:M24 U4:U24 AC4:AC24 AK4:AK24 AS4:AS24 BA4:BA24 BI4:BI24 BQ4:BQ24 BY4:BY24">
    <cfRule type="cellIs" dxfId="3306" priority="208" operator="lessThan">
      <formula>-1.2</formula>
    </cfRule>
    <cfRule type="cellIs" dxfId="3305" priority="210" operator="greaterThan">
      <formula>1.5</formula>
    </cfRule>
  </conditionalFormatting>
  <conditionalFormatting sqref="E39:E48">
    <cfRule type="containsText" dxfId="3304" priority="1" operator="containsText" text="2">
      <formula>NOT(ISERROR(SEARCH("2",E39)))</formula>
    </cfRule>
    <cfRule type="containsText" dxfId="3303" priority="2" operator="containsText" text="3">
      <formula>NOT(ISERROR(SEARCH("3",E39)))</formula>
    </cfRule>
    <cfRule type="containsText" dxfId="3302" priority="3" operator="containsText" text="2">
      <formula>NOT(ISERROR(SEARCH("2",E39)))</formula>
    </cfRule>
    <cfRule type="containsText" dxfId="3301" priority="4" operator="containsText" text="1">
      <formula>NOT(ISERROR(SEARCH("1",E39)))</formula>
    </cfRule>
  </conditionalFormatting>
  <conditionalFormatting sqref="F34">
    <cfRule type="containsText" dxfId="3300" priority="212" operator="containsText" text="2">
      <formula>NOT(ISERROR(SEARCH("2",F34)))</formula>
    </cfRule>
    <cfRule type="containsText" dxfId="3299" priority="214" operator="containsText" text="1">
      <formula>NOT(ISERROR(SEARCH("1",F34)))</formula>
    </cfRule>
  </conditionalFormatting>
  <conditionalFormatting sqref="G4:G23">
    <cfRule type="cellIs" dxfId="3298" priority="206" operator="lessThan">
      <formula>-1.2</formula>
    </cfRule>
    <cfRule type="cellIs" dxfId="3297" priority="207" operator="greaterThan">
      <formula>1.2</formula>
    </cfRule>
  </conditionalFormatting>
  <conditionalFormatting sqref="H39:H48">
    <cfRule type="containsText" dxfId="3296" priority="5" operator="containsText" text="2">
      <formula>NOT(ISERROR(SEARCH("2",H39)))</formula>
    </cfRule>
    <cfRule type="containsText" dxfId="3295" priority="6" operator="containsText" text="3">
      <formula>NOT(ISERROR(SEARCH("3",H39)))</formula>
    </cfRule>
    <cfRule type="containsText" dxfId="3294" priority="7" operator="containsText" text="2">
      <formula>NOT(ISERROR(SEARCH("2",H39)))</formula>
    </cfRule>
    <cfRule type="containsText" dxfId="3293" priority="8" operator="containsText" text="1">
      <formula>NOT(ISERROR(SEARCH("1",H39)))</formula>
    </cfRule>
  </conditionalFormatting>
  <conditionalFormatting sqref="K34">
    <cfRule type="containsText" dxfId="3292" priority="105" operator="containsText" text="1%">
      <formula>NOT(ISERROR(SEARCH("1%",K34)))</formula>
    </cfRule>
    <cfRule type="cellIs" dxfId="3291" priority="106" operator="between">
      <formula>1</formula>
      <formula>2</formula>
    </cfRule>
  </conditionalFormatting>
  <conditionalFormatting sqref="K39:K48">
    <cfRule type="containsText" dxfId="3290" priority="9" operator="containsText" text="2">
      <formula>NOT(ISERROR(SEARCH("2",K39)))</formula>
    </cfRule>
    <cfRule type="containsText" dxfId="3289" priority="10" operator="containsText" text="3">
      <formula>NOT(ISERROR(SEARCH("3",K39)))</formula>
    </cfRule>
    <cfRule type="containsText" dxfId="3288" priority="11" operator="containsText" text="2">
      <formula>NOT(ISERROR(SEARCH("2",K39)))</formula>
    </cfRule>
    <cfRule type="containsText" dxfId="3287" priority="12" operator="containsText" text="1">
      <formula>NOT(ISERROR(SEARCH("1",K39)))</formula>
    </cfRule>
  </conditionalFormatting>
  <conditionalFormatting sqref="K33:L33 N33">
    <cfRule type="cellIs" dxfId="3286" priority="100" operator="greaterThan">
      <formula>0</formula>
    </cfRule>
  </conditionalFormatting>
  <conditionalFormatting sqref="K34:L34">
    <cfRule type="containsText" dxfId="3285" priority="102" operator="containsText" text="2">
      <formula>NOT(ISERROR(SEARCH("2",K34)))</formula>
    </cfRule>
    <cfRule type="containsText" dxfId="3284" priority="104" operator="containsText" text="1">
      <formula>NOT(ISERROR(SEARCH("1",K34)))</formula>
    </cfRule>
  </conditionalFormatting>
  <conditionalFormatting sqref="M4:M23">
    <cfRule type="cellIs" dxfId="3283" priority="99" operator="greaterThan">
      <formula>1.2</formula>
    </cfRule>
  </conditionalFormatting>
  <conditionalFormatting sqref="M39:M48">
    <cfRule type="containsText" dxfId="3282" priority="13" operator="containsText" text="2">
      <formula>NOT(ISERROR(SEARCH("2",M39)))</formula>
    </cfRule>
    <cfRule type="containsText" dxfId="3281" priority="14" operator="containsText" text="3">
      <formula>NOT(ISERROR(SEARCH("3",M39)))</formula>
    </cfRule>
    <cfRule type="containsText" dxfId="3280" priority="15" operator="containsText" text="2">
      <formula>NOT(ISERROR(SEARCH("2",M39)))</formula>
    </cfRule>
    <cfRule type="containsText" dxfId="3279" priority="16" operator="containsText" text="1">
      <formula>NOT(ISERROR(SEARCH("1",M39)))</formula>
    </cfRule>
  </conditionalFormatting>
  <conditionalFormatting sqref="N34">
    <cfRule type="containsText" dxfId="3278" priority="101" operator="containsText" text="2">
      <formula>NOT(ISERROR(SEARCH("2",N34)))</formula>
    </cfRule>
    <cfRule type="containsText" dxfId="3277" priority="103" operator="containsText" text="1">
      <formula>NOT(ISERROR(SEARCH("1",N34)))</formula>
    </cfRule>
  </conditionalFormatting>
  <conditionalFormatting sqref="O4:O23">
    <cfRule type="cellIs" dxfId="3276" priority="97" operator="lessThan">
      <formula>-1.2</formula>
    </cfRule>
    <cfRule type="cellIs" dxfId="3275" priority="98" operator="greaterThan">
      <formula>1.2</formula>
    </cfRule>
  </conditionalFormatting>
  <conditionalFormatting sqref="S34">
    <cfRule type="containsText" dxfId="3274" priority="95" operator="containsText" text="1%">
      <formula>NOT(ISERROR(SEARCH("1%",S34)))</formula>
    </cfRule>
    <cfRule type="cellIs" dxfId="3273" priority="96" operator="between">
      <formula>1</formula>
      <formula>2</formula>
    </cfRule>
  </conditionalFormatting>
  <conditionalFormatting sqref="S33:T33 V33">
    <cfRule type="cellIs" dxfId="3272" priority="90" operator="greaterThan">
      <formula>0</formula>
    </cfRule>
  </conditionalFormatting>
  <conditionalFormatting sqref="S34:T34">
    <cfRule type="containsText" dxfId="3271" priority="92" operator="containsText" text="2">
      <formula>NOT(ISERROR(SEARCH("2",S34)))</formula>
    </cfRule>
    <cfRule type="containsText" dxfId="3270" priority="94" operator="containsText" text="1">
      <formula>NOT(ISERROR(SEARCH("1",S34)))</formula>
    </cfRule>
  </conditionalFormatting>
  <conditionalFormatting sqref="U4:U23">
    <cfRule type="cellIs" dxfId="3269" priority="89" operator="greaterThan">
      <formula>1.2</formula>
    </cfRule>
  </conditionalFormatting>
  <conditionalFormatting sqref="V34">
    <cfRule type="containsText" dxfId="3268" priority="91" operator="containsText" text="2">
      <formula>NOT(ISERROR(SEARCH("2",V34)))</formula>
    </cfRule>
    <cfRule type="containsText" dxfId="3267" priority="93" operator="containsText" text="1">
      <formula>NOT(ISERROR(SEARCH("1",V34)))</formula>
    </cfRule>
  </conditionalFormatting>
  <conditionalFormatting sqref="W4:W23">
    <cfRule type="cellIs" dxfId="3266" priority="87" operator="lessThan">
      <formula>-1.2</formula>
    </cfRule>
    <cfRule type="cellIs" dxfId="3265" priority="88" operator="greaterThan">
      <formula>1.2</formula>
    </cfRule>
  </conditionalFormatting>
  <conditionalFormatting sqref="AA34">
    <cfRule type="containsText" dxfId="3264" priority="85" operator="containsText" text="1%">
      <formula>NOT(ISERROR(SEARCH("1%",AA34)))</formula>
    </cfRule>
    <cfRule type="cellIs" dxfId="3263" priority="86" operator="between">
      <formula>1</formula>
      <formula>2</formula>
    </cfRule>
  </conditionalFormatting>
  <conditionalFormatting sqref="AA33:AB33 AD33">
    <cfRule type="cellIs" dxfId="3262" priority="80" operator="greaterThan">
      <formula>0</formula>
    </cfRule>
  </conditionalFormatting>
  <conditionalFormatting sqref="AA34:AB34">
    <cfRule type="containsText" dxfId="3261" priority="82" operator="containsText" text="2">
      <formula>NOT(ISERROR(SEARCH("2",AA34)))</formula>
    </cfRule>
    <cfRule type="containsText" dxfId="3260" priority="84" operator="containsText" text="1">
      <formula>NOT(ISERROR(SEARCH("1",AA34)))</formula>
    </cfRule>
  </conditionalFormatting>
  <conditionalFormatting sqref="AC4:AC23">
    <cfRule type="cellIs" dxfId="3259" priority="79" operator="greaterThan">
      <formula>1.2</formula>
    </cfRule>
  </conditionalFormatting>
  <conditionalFormatting sqref="AD34">
    <cfRule type="containsText" dxfId="3258" priority="81" operator="containsText" text="2">
      <formula>NOT(ISERROR(SEARCH("2",AD34)))</formula>
    </cfRule>
    <cfRule type="containsText" dxfId="3257" priority="83" operator="containsText" text="1">
      <formula>NOT(ISERROR(SEARCH("1",AD34)))</formula>
    </cfRule>
  </conditionalFormatting>
  <conditionalFormatting sqref="AE4:AE23">
    <cfRule type="cellIs" dxfId="3256" priority="77" operator="lessThan">
      <formula>-1.2</formula>
    </cfRule>
    <cfRule type="cellIs" dxfId="3255" priority="78" operator="greaterThan">
      <formula>1.2</formula>
    </cfRule>
  </conditionalFormatting>
  <conditionalFormatting sqref="AI34">
    <cfRule type="containsText" dxfId="3254" priority="75" operator="containsText" text="1%">
      <formula>NOT(ISERROR(SEARCH("1%",AI34)))</formula>
    </cfRule>
    <cfRule type="cellIs" dxfId="3253" priority="76" operator="between">
      <formula>1</formula>
      <formula>2</formula>
    </cfRule>
  </conditionalFormatting>
  <conditionalFormatting sqref="AI33:AJ33 AL33">
    <cfRule type="cellIs" dxfId="3252" priority="70" operator="greaterThan">
      <formula>0</formula>
    </cfRule>
  </conditionalFormatting>
  <conditionalFormatting sqref="AI34:AJ34">
    <cfRule type="containsText" dxfId="3251" priority="72" operator="containsText" text="2">
      <formula>NOT(ISERROR(SEARCH("2",AI34)))</formula>
    </cfRule>
    <cfRule type="containsText" dxfId="3250" priority="74" operator="containsText" text="1">
      <formula>NOT(ISERROR(SEARCH("1",AI34)))</formula>
    </cfRule>
  </conditionalFormatting>
  <conditionalFormatting sqref="AK4:AK23">
    <cfRule type="cellIs" dxfId="3249" priority="69" operator="greaterThan">
      <formula>1.2</formula>
    </cfRule>
  </conditionalFormatting>
  <conditionalFormatting sqref="AL34">
    <cfRule type="containsText" dxfId="3248" priority="71" operator="containsText" text="2">
      <formula>NOT(ISERROR(SEARCH("2",AL34)))</formula>
    </cfRule>
    <cfRule type="containsText" dxfId="3247" priority="73" operator="containsText" text="1">
      <formula>NOT(ISERROR(SEARCH("1",AL34)))</formula>
    </cfRule>
  </conditionalFormatting>
  <conditionalFormatting sqref="AM4:AM23">
    <cfRule type="cellIs" dxfId="3246" priority="67" operator="lessThan">
      <formula>-1.2</formula>
    </cfRule>
    <cfRule type="cellIs" dxfId="3245" priority="68" operator="greaterThan">
      <formula>1.2</formula>
    </cfRule>
  </conditionalFormatting>
  <conditionalFormatting sqref="AQ34">
    <cfRule type="containsText" dxfId="3244" priority="65" operator="containsText" text="1%">
      <formula>NOT(ISERROR(SEARCH("1%",AQ34)))</formula>
    </cfRule>
    <cfRule type="cellIs" dxfId="3243" priority="66" operator="between">
      <formula>1</formula>
      <formula>2</formula>
    </cfRule>
  </conditionalFormatting>
  <conditionalFormatting sqref="AQ33:AR33 AT33">
    <cfRule type="cellIs" dxfId="3242" priority="60" operator="greaterThan">
      <formula>0</formula>
    </cfRule>
  </conditionalFormatting>
  <conditionalFormatting sqref="AQ34:AR34">
    <cfRule type="containsText" dxfId="3241" priority="62" operator="containsText" text="2">
      <formula>NOT(ISERROR(SEARCH("2",AQ34)))</formula>
    </cfRule>
    <cfRule type="containsText" dxfId="3240" priority="64" operator="containsText" text="1">
      <formula>NOT(ISERROR(SEARCH("1",AQ34)))</formula>
    </cfRule>
  </conditionalFormatting>
  <conditionalFormatting sqref="AS4:AS23">
    <cfRule type="cellIs" dxfId="3239" priority="59" operator="greaterThan">
      <formula>1.2</formula>
    </cfRule>
  </conditionalFormatting>
  <conditionalFormatting sqref="AT34">
    <cfRule type="containsText" dxfId="3238" priority="61" operator="containsText" text="2">
      <formula>NOT(ISERROR(SEARCH("2",AT34)))</formula>
    </cfRule>
    <cfRule type="containsText" dxfId="3237" priority="63" operator="containsText" text="1">
      <formula>NOT(ISERROR(SEARCH("1",AT34)))</formula>
    </cfRule>
  </conditionalFormatting>
  <conditionalFormatting sqref="AU4:AU23">
    <cfRule type="cellIs" dxfId="3236" priority="57" operator="lessThan">
      <formula>-1.2</formula>
    </cfRule>
    <cfRule type="cellIs" dxfId="3235" priority="58" operator="greaterThan">
      <formula>1.2</formula>
    </cfRule>
  </conditionalFormatting>
  <conditionalFormatting sqref="AY34">
    <cfRule type="containsText" dxfId="3234" priority="55" operator="containsText" text="1%">
      <formula>NOT(ISERROR(SEARCH("1%",AY34)))</formula>
    </cfRule>
    <cfRule type="cellIs" dxfId="3233" priority="56" operator="between">
      <formula>1</formula>
      <formula>2</formula>
    </cfRule>
  </conditionalFormatting>
  <conditionalFormatting sqref="AY33:AZ33 BB33">
    <cfRule type="cellIs" dxfId="3232" priority="50" operator="greaterThan">
      <formula>0</formula>
    </cfRule>
  </conditionalFormatting>
  <conditionalFormatting sqref="AY34:AZ34">
    <cfRule type="containsText" dxfId="3231" priority="52" operator="containsText" text="2">
      <formula>NOT(ISERROR(SEARCH("2",AY34)))</formula>
    </cfRule>
    <cfRule type="containsText" dxfId="3230" priority="54" operator="containsText" text="1">
      <formula>NOT(ISERROR(SEARCH("1",AY34)))</formula>
    </cfRule>
  </conditionalFormatting>
  <conditionalFormatting sqref="BA4:BA23">
    <cfRule type="cellIs" dxfId="3229" priority="49" operator="greaterThan">
      <formula>1.2</formula>
    </cfRule>
  </conditionalFormatting>
  <conditionalFormatting sqref="BB34">
    <cfRule type="containsText" dxfId="3228" priority="51" operator="containsText" text="2">
      <formula>NOT(ISERROR(SEARCH("2",BB34)))</formula>
    </cfRule>
    <cfRule type="containsText" dxfId="3227" priority="53" operator="containsText" text="1">
      <formula>NOT(ISERROR(SEARCH("1",BB34)))</formula>
    </cfRule>
  </conditionalFormatting>
  <conditionalFormatting sqref="BC4:BC23">
    <cfRule type="cellIs" dxfId="3226" priority="47" operator="lessThan">
      <formula>-1.2</formula>
    </cfRule>
    <cfRule type="cellIs" dxfId="3225" priority="48" operator="greaterThan">
      <formula>1.2</formula>
    </cfRule>
  </conditionalFormatting>
  <conditionalFormatting sqref="BG34">
    <cfRule type="containsText" dxfId="3224" priority="45" operator="containsText" text="1%">
      <formula>NOT(ISERROR(SEARCH("1%",BG34)))</formula>
    </cfRule>
    <cfRule type="cellIs" dxfId="3223" priority="46" operator="between">
      <formula>1</formula>
      <formula>2</formula>
    </cfRule>
  </conditionalFormatting>
  <conditionalFormatting sqref="BG33:BH33 BJ33">
    <cfRule type="cellIs" dxfId="3222" priority="40" operator="greaterThan">
      <formula>0</formula>
    </cfRule>
  </conditionalFormatting>
  <conditionalFormatting sqref="BG34:BH34">
    <cfRule type="containsText" dxfId="3221" priority="42" operator="containsText" text="2">
      <formula>NOT(ISERROR(SEARCH("2",BG34)))</formula>
    </cfRule>
    <cfRule type="containsText" dxfId="3220" priority="44" operator="containsText" text="1">
      <formula>NOT(ISERROR(SEARCH("1",BG34)))</formula>
    </cfRule>
  </conditionalFormatting>
  <conditionalFormatting sqref="BI4:BI23">
    <cfRule type="cellIs" dxfId="3219" priority="39" operator="greaterThan">
      <formula>1.2</formula>
    </cfRule>
  </conditionalFormatting>
  <conditionalFormatting sqref="BJ34">
    <cfRule type="containsText" dxfId="3218" priority="41" operator="containsText" text="2">
      <formula>NOT(ISERROR(SEARCH("2",BJ34)))</formula>
    </cfRule>
    <cfRule type="containsText" dxfId="3217" priority="43" operator="containsText" text="1">
      <formula>NOT(ISERROR(SEARCH("1",BJ34)))</formula>
    </cfRule>
  </conditionalFormatting>
  <conditionalFormatting sqref="BK4:BK23">
    <cfRule type="cellIs" dxfId="3216" priority="37" operator="lessThan">
      <formula>-1.2</formula>
    </cfRule>
    <cfRule type="cellIs" dxfId="3215" priority="38" operator="greaterThan">
      <formula>1.2</formula>
    </cfRule>
  </conditionalFormatting>
  <conditionalFormatting sqref="BO34">
    <cfRule type="containsText" dxfId="3214" priority="35" operator="containsText" text="1%">
      <formula>NOT(ISERROR(SEARCH("1%",BO34)))</formula>
    </cfRule>
    <cfRule type="cellIs" dxfId="3213" priority="36" operator="between">
      <formula>1</formula>
      <formula>2</formula>
    </cfRule>
  </conditionalFormatting>
  <conditionalFormatting sqref="BO33:BP33 BR33">
    <cfRule type="cellIs" dxfId="3212" priority="30" operator="greaterThan">
      <formula>0</formula>
    </cfRule>
  </conditionalFormatting>
  <conditionalFormatting sqref="BO34:BP34">
    <cfRule type="containsText" dxfId="3211" priority="32" operator="containsText" text="2">
      <formula>NOT(ISERROR(SEARCH("2",BO34)))</formula>
    </cfRule>
    <cfRule type="containsText" dxfId="3210" priority="34" operator="containsText" text="1">
      <formula>NOT(ISERROR(SEARCH("1",BO34)))</formula>
    </cfRule>
  </conditionalFormatting>
  <conditionalFormatting sqref="BQ4:BQ23">
    <cfRule type="cellIs" dxfId="3209" priority="29" operator="greaterThan">
      <formula>1.2</formula>
    </cfRule>
  </conditionalFormatting>
  <conditionalFormatting sqref="BR34">
    <cfRule type="containsText" dxfId="3208" priority="31" operator="containsText" text="2">
      <formula>NOT(ISERROR(SEARCH("2",BR34)))</formula>
    </cfRule>
    <cfRule type="containsText" dxfId="3207" priority="33" operator="containsText" text="1">
      <formula>NOT(ISERROR(SEARCH("1",BR34)))</formula>
    </cfRule>
  </conditionalFormatting>
  <conditionalFormatting sqref="BS4:BS23">
    <cfRule type="cellIs" dxfId="3206" priority="27" operator="lessThan">
      <formula>-1.2</formula>
    </cfRule>
    <cfRule type="cellIs" dxfId="3205" priority="28" operator="greaterThan">
      <formula>1.2</formula>
    </cfRule>
  </conditionalFormatting>
  <conditionalFormatting sqref="BW34">
    <cfRule type="containsText" dxfId="3204" priority="25" operator="containsText" text="1%">
      <formula>NOT(ISERROR(SEARCH("1%",BW34)))</formula>
    </cfRule>
    <cfRule type="cellIs" dxfId="3203" priority="26" operator="between">
      <formula>1</formula>
      <formula>2</formula>
    </cfRule>
  </conditionalFormatting>
  <conditionalFormatting sqref="BW33:BX33 BZ33">
    <cfRule type="cellIs" dxfId="3202" priority="20" operator="greaterThan">
      <formula>0</formula>
    </cfRule>
  </conditionalFormatting>
  <conditionalFormatting sqref="BW34:BX34">
    <cfRule type="containsText" dxfId="3201" priority="22" operator="containsText" text="2">
      <formula>NOT(ISERROR(SEARCH("2",BW34)))</formula>
    </cfRule>
    <cfRule type="containsText" dxfId="3200" priority="24" operator="containsText" text="1">
      <formula>NOT(ISERROR(SEARCH("1",BW34)))</formula>
    </cfRule>
  </conditionalFormatting>
  <conditionalFormatting sqref="BY4:BY23">
    <cfRule type="cellIs" dxfId="3199" priority="19" operator="greaterThan">
      <formula>1.2</formula>
    </cfRule>
  </conditionalFormatting>
  <conditionalFormatting sqref="BZ34">
    <cfRule type="containsText" dxfId="3198" priority="21" operator="containsText" text="2">
      <formula>NOT(ISERROR(SEARCH("2",BZ34)))</formula>
    </cfRule>
    <cfRule type="containsText" dxfId="3197" priority="23" operator="containsText" text="1">
      <formula>NOT(ISERROR(SEARCH("1",BZ34)))</formula>
    </cfRule>
  </conditionalFormatting>
  <conditionalFormatting sqref="CA4:CA23">
    <cfRule type="cellIs" dxfId="3196" priority="17" operator="lessThan">
      <formula>-1.2</formula>
    </cfRule>
    <cfRule type="cellIs" dxfId="3195" priority="18" operator="greaterThan">
      <formula>1.2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F10D9-DB20-5943-A5B0-240015DA1C49}">
  <dimension ref="A1:CA42"/>
  <sheetViews>
    <sheetView topLeftCell="A6" workbookViewId="0">
      <selection activeCell="E33" sqref="E33:E42"/>
    </sheetView>
  </sheetViews>
  <sheetFormatPr baseColWidth="10" defaultRowHeight="16" x14ac:dyDescent="0.2"/>
  <cols>
    <col min="1" max="1" width="18.33203125" customWidth="1"/>
    <col min="2" max="2" width="7.6640625" customWidth="1"/>
    <col min="3" max="3" width="13.1640625" bestFit="1" customWidth="1"/>
  </cols>
  <sheetData>
    <row r="1" spans="1:79" ht="23" thickBot="1" x14ac:dyDescent="0.25">
      <c r="A1" s="144" t="s">
        <v>71</v>
      </c>
      <c r="B1" s="145"/>
      <c r="C1" s="145"/>
      <c r="D1" s="145"/>
      <c r="E1" s="145"/>
      <c r="F1" s="145"/>
      <c r="G1" s="146"/>
    </row>
    <row r="2" spans="1:79" ht="22" customHeight="1" x14ac:dyDescent="0.2">
      <c r="A2" s="147" t="s">
        <v>15</v>
      </c>
      <c r="B2" s="148"/>
      <c r="C2" s="138" t="s">
        <v>43</v>
      </c>
      <c r="D2" s="140" t="s">
        <v>44</v>
      </c>
      <c r="E2" s="141"/>
      <c r="F2" s="142" t="s">
        <v>42</v>
      </c>
      <c r="G2" s="143"/>
      <c r="I2" s="147" t="s">
        <v>16</v>
      </c>
      <c r="J2" s="148"/>
      <c r="K2" s="138" t="str">
        <f>C2</f>
        <v>JUGE 1</v>
      </c>
      <c r="L2" s="140" t="str">
        <f>D2</f>
        <v>JUGE 2</v>
      </c>
      <c r="M2" s="141"/>
      <c r="N2" s="142" t="str">
        <f>F2</f>
        <v>JUGE 3</v>
      </c>
      <c r="O2" s="143"/>
      <c r="Q2" s="147" t="s">
        <v>17</v>
      </c>
      <c r="R2" s="148"/>
      <c r="S2" s="138" t="str">
        <f>C2</f>
        <v>JUGE 1</v>
      </c>
      <c r="T2" s="140" t="str">
        <f>D2</f>
        <v>JUGE 2</v>
      </c>
      <c r="U2" s="141"/>
      <c r="V2" s="142" t="str">
        <f>F2</f>
        <v>JUGE 3</v>
      </c>
      <c r="W2" s="143"/>
      <c r="Y2" s="147" t="s">
        <v>18</v>
      </c>
      <c r="Z2" s="148"/>
      <c r="AA2" s="138" t="str">
        <f>C2</f>
        <v>JUGE 1</v>
      </c>
      <c r="AB2" s="140" t="str">
        <f>D2</f>
        <v>JUGE 2</v>
      </c>
      <c r="AC2" s="141"/>
      <c r="AD2" s="142" t="str">
        <f>F2</f>
        <v>JUGE 3</v>
      </c>
      <c r="AE2" s="143"/>
      <c r="AG2" s="147" t="s">
        <v>19</v>
      </c>
      <c r="AH2" s="148"/>
      <c r="AI2" s="138" t="str">
        <f>C2</f>
        <v>JUGE 1</v>
      </c>
      <c r="AJ2" s="140" t="str">
        <f>D2</f>
        <v>JUGE 2</v>
      </c>
      <c r="AK2" s="141"/>
      <c r="AL2" s="142" t="str">
        <f>F2</f>
        <v>JUGE 3</v>
      </c>
      <c r="AM2" s="143"/>
      <c r="AO2" s="147" t="s">
        <v>20</v>
      </c>
      <c r="AP2" s="148"/>
      <c r="AQ2" s="138" t="str">
        <f>C2</f>
        <v>JUGE 1</v>
      </c>
      <c r="AR2" s="140" t="str">
        <f>D2</f>
        <v>JUGE 2</v>
      </c>
      <c r="AS2" s="141"/>
      <c r="AT2" s="142" t="str">
        <f>F2</f>
        <v>JUGE 3</v>
      </c>
      <c r="AU2" s="143"/>
      <c r="AW2" s="147" t="s">
        <v>21</v>
      </c>
      <c r="AX2" s="148"/>
      <c r="AY2" s="138" t="str">
        <f>C2</f>
        <v>JUGE 1</v>
      </c>
      <c r="AZ2" s="140" t="str">
        <f>D2</f>
        <v>JUGE 2</v>
      </c>
      <c r="BA2" s="141"/>
      <c r="BB2" s="142" t="str">
        <f>F2</f>
        <v>JUGE 3</v>
      </c>
      <c r="BC2" s="143"/>
      <c r="BE2" s="147" t="s">
        <v>22</v>
      </c>
      <c r="BF2" s="148"/>
      <c r="BG2" s="138" t="str">
        <f>C2</f>
        <v>JUGE 1</v>
      </c>
      <c r="BH2" s="140" t="str">
        <f>D2</f>
        <v>JUGE 2</v>
      </c>
      <c r="BI2" s="141"/>
      <c r="BJ2" s="142" t="str">
        <f>F2</f>
        <v>JUGE 3</v>
      </c>
      <c r="BK2" s="143"/>
      <c r="BM2" s="147" t="s">
        <v>23</v>
      </c>
      <c r="BN2" s="148"/>
      <c r="BO2" s="138" t="str">
        <f>C2</f>
        <v>JUGE 1</v>
      </c>
      <c r="BP2" s="140" t="str">
        <f>D2</f>
        <v>JUGE 2</v>
      </c>
      <c r="BQ2" s="141"/>
      <c r="BR2" s="142" t="str">
        <f>F2</f>
        <v>JUGE 3</v>
      </c>
      <c r="BS2" s="143"/>
      <c r="BU2" s="147" t="s">
        <v>24</v>
      </c>
      <c r="BV2" s="148"/>
      <c r="BW2" s="138" t="str">
        <f>C2</f>
        <v>JUGE 1</v>
      </c>
      <c r="BX2" s="140" t="str">
        <f>D2</f>
        <v>JUGE 2</v>
      </c>
      <c r="BY2" s="141"/>
      <c r="BZ2" s="142" t="str">
        <f>F2</f>
        <v>JUGE 3</v>
      </c>
      <c r="CA2" s="143"/>
    </row>
    <row r="3" spans="1:79" ht="19" x14ac:dyDescent="0.2">
      <c r="A3" s="2" t="s">
        <v>1</v>
      </c>
      <c r="B3" s="1" t="s">
        <v>6</v>
      </c>
      <c r="C3" s="139"/>
      <c r="D3" s="10" t="s">
        <v>2</v>
      </c>
      <c r="E3" s="3" t="s">
        <v>3</v>
      </c>
      <c r="F3" s="13" t="s">
        <v>4</v>
      </c>
      <c r="G3" s="3" t="s">
        <v>3</v>
      </c>
      <c r="I3" s="2" t="s">
        <v>1</v>
      </c>
      <c r="J3" s="1" t="s">
        <v>6</v>
      </c>
      <c r="K3" s="139"/>
      <c r="L3" s="10" t="s">
        <v>2</v>
      </c>
      <c r="M3" s="3" t="s">
        <v>3</v>
      </c>
      <c r="N3" s="13" t="s">
        <v>4</v>
      </c>
      <c r="O3" s="3" t="s">
        <v>3</v>
      </c>
      <c r="Q3" s="2" t="s">
        <v>1</v>
      </c>
      <c r="R3" s="1" t="s">
        <v>6</v>
      </c>
      <c r="S3" s="139"/>
      <c r="T3" s="10" t="s">
        <v>2</v>
      </c>
      <c r="U3" s="3" t="s">
        <v>3</v>
      </c>
      <c r="V3" s="13" t="s">
        <v>4</v>
      </c>
      <c r="W3" s="3" t="s">
        <v>3</v>
      </c>
      <c r="Y3" s="2" t="s">
        <v>1</v>
      </c>
      <c r="Z3" s="1" t="s">
        <v>6</v>
      </c>
      <c r="AA3" s="139"/>
      <c r="AB3" s="10" t="s">
        <v>2</v>
      </c>
      <c r="AC3" s="3" t="s">
        <v>3</v>
      </c>
      <c r="AD3" s="13" t="s">
        <v>4</v>
      </c>
      <c r="AE3" s="3" t="s">
        <v>3</v>
      </c>
      <c r="AG3" s="2" t="s">
        <v>1</v>
      </c>
      <c r="AH3" s="1" t="s">
        <v>6</v>
      </c>
      <c r="AI3" s="139"/>
      <c r="AJ3" s="10" t="s">
        <v>2</v>
      </c>
      <c r="AK3" s="3" t="s">
        <v>3</v>
      </c>
      <c r="AL3" s="13" t="s">
        <v>4</v>
      </c>
      <c r="AM3" s="3" t="s">
        <v>3</v>
      </c>
      <c r="AO3" s="2" t="s">
        <v>1</v>
      </c>
      <c r="AP3" s="1" t="s">
        <v>6</v>
      </c>
      <c r="AQ3" s="139"/>
      <c r="AR3" s="10" t="s">
        <v>2</v>
      </c>
      <c r="AS3" s="3" t="s">
        <v>3</v>
      </c>
      <c r="AT3" s="13" t="s">
        <v>4</v>
      </c>
      <c r="AU3" s="3" t="s">
        <v>3</v>
      </c>
      <c r="AW3" s="2" t="s">
        <v>1</v>
      </c>
      <c r="AX3" s="1" t="s">
        <v>6</v>
      </c>
      <c r="AY3" s="139"/>
      <c r="AZ3" s="10" t="s">
        <v>2</v>
      </c>
      <c r="BA3" s="3" t="s">
        <v>3</v>
      </c>
      <c r="BB3" s="13" t="s">
        <v>4</v>
      </c>
      <c r="BC3" s="3" t="s">
        <v>3</v>
      </c>
      <c r="BE3" s="2" t="s">
        <v>1</v>
      </c>
      <c r="BF3" s="1" t="s">
        <v>6</v>
      </c>
      <c r="BG3" s="139"/>
      <c r="BH3" s="10" t="s">
        <v>2</v>
      </c>
      <c r="BI3" s="3" t="s">
        <v>3</v>
      </c>
      <c r="BJ3" s="13" t="s">
        <v>4</v>
      </c>
      <c r="BK3" s="3" t="s">
        <v>3</v>
      </c>
      <c r="BM3" s="2" t="s">
        <v>1</v>
      </c>
      <c r="BN3" s="1" t="s">
        <v>6</v>
      </c>
      <c r="BO3" s="139"/>
      <c r="BP3" s="10" t="s">
        <v>2</v>
      </c>
      <c r="BQ3" s="3" t="s">
        <v>3</v>
      </c>
      <c r="BR3" s="13" t="s">
        <v>4</v>
      </c>
      <c r="BS3" s="3" t="s">
        <v>3</v>
      </c>
      <c r="BU3" s="2" t="s">
        <v>1</v>
      </c>
      <c r="BV3" s="1" t="s">
        <v>6</v>
      </c>
      <c r="BW3" s="139"/>
      <c r="BX3" s="10" t="s">
        <v>2</v>
      </c>
      <c r="BY3" s="3" t="s">
        <v>3</v>
      </c>
      <c r="BZ3" s="13" t="s">
        <v>4</v>
      </c>
      <c r="CA3" s="3" t="s">
        <v>3</v>
      </c>
    </row>
    <row r="4" spans="1:79" ht="19" x14ac:dyDescent="0.2">
      <c r="A4" s="2">
        <v>1</v>
      </c>
      <c r="B4" s="1">
        <v>1</v>
      </c>
      <c r="C4" s="9"/>
      <c r="D4" s="11"/>
      <c r="E4" s="5">
        <f>C4-D4</f>
        <v>0</v>
      </c>
      <c r="F4" s="14"/>
      <c r="G4" s="5">
        <f>C4-F4</f>
        <v>0</v>
      </c>
      <c r="I4" s="2">
        <v>1</v>
      </c>
      <c r="J4" s="1">
        <v>1</v>
      </c>
      <c r="K4" s="9"/>
      <c r="L4" s="11"/>
      <c r="M4" s="5">
        <f>K4-L4</f>
        <v>0</v>
      </c>
      <c r="N4" s="14"/>
      <c r="O4" s="5">
        <f>K4-N4</f>
        <v>0</v>
      </c>
      <c r="Q4" s="2">
        <v>1</v>
      </c>
      <c r="R4" s="1">
        <v>1</v>
      </c>
      <c r="S4" s="9"/>
      <c r="T4" s="11"/>
      <c r="U4" s="5">
        <f>S4-T4</f>
        <v>0</v>
      </c>
      <c r="V4" s="14"/>
      <c r="W4" s="5">
        <f>S4-V4</f>
        <v>0</v>
      </c>
      <c r="Y4" s="2">
        <v>1</v>
      </c>
      <c r="Z4" s="1">
        <v>1</v>
      </c>
      <c r="AA4" s="9"/>
      <c r="AB4" s="11"/>
      <c r="AC4" s="5">
        <f>AA4-AB4</f>
        <v>0</v>
      </c>
      <c r="AD4" s="14"/>
      <c r="AE4" s="5">
        <f>AA4-AD4</f>
        <v>0</v>
      </c>
      <c r="AG4" s="2">
        <v>1</v>
      </c>
      <c r="AH4" s="1">
        <v>1</v>
      </c>
      <c r="AI4" s="9"/>
      <c r="AJ4" s="11"/>
      <c r="AK4" s="5">
        <f>AI4-AJ4</f>
        <v>0</v>
      </c>
      <c r="AL4" s="14"/>
      <c r="AM4" s="5">
        <f>AI4-AL4</f>
        <v>0</v>
      </c>
      <c r="AO4" s="2">
        <v>1</v>
      </c>
      <c r="AP4" s="1">
        <v>1</v>
      </c>
      <c r="AQ4" s="9"/>
      <c r="AR4" s="11"/>
      <c r="AS4" s="5">
        <f>AQ4-AR4</f>
        <v>0</v>
      </c>
      <c r="AT4" s="14"/>
      <c r="AU4" s="5">
        <f>AQ4-AT4</f>
        <v>0</v>
      </c>
      <c r="AW4" s="2">
        <v>1</v>
      </c>
      <c r="AX4" s="1">
        <v>1</v>
      </c>
      <c r="AY4" s="9"/>
      <c r="AZ4" s="11"/>
      <c r="BA4" s="5">
        <f>AY4-AZ4</f>
        <v>0</v>
      </c>
      <c r="BB4" s="14"/>
      <c r="BC4" s="5">
        <f>AY4-BB4</f>
        <v>0</v>
      </c>
      <c r="BE4" s="2">
        <v>1</v>
      </c>
      <c r="BF4" s="1">
        <v>1</v>
      </c>
      <c r="BG4" s="9"/>
      <c r="BH4" s="11"/>
      <c r="BI4" s="5">
        <f>BG4-BH4</f>
        <v>0</v>
      </c>
      <c r="BJ4" s="14"/>
      <c r="BK4" s="5">
        <f>BG4-BJ4</f>
        <v>0</v>
      </c>
      <c r="BM4" s="2">
        <v>1</v>
      </c>
      <c r="BN4" s="1">
        <v>1</v>
      </c>
      <c r="BO4" s="9"/>
      <c r="BP4" s="11"/>
      <c r="BQ4" s="5">
        <f>BO4-BP4</f>
        <v>0</v>
      </c>
      <c r="BR4" s="14"/>
      <c r="BS4" s="5">
        <f>BO4-BR4</f>
        <v>0</v>
      </c>
      <c r="BU4" s="2">
        <v>1</v>
      </c>
      <c r="BV4" s="1">
        <v>1</v>
      </c>
      <c r="BW4" s="9"/>
      <c r="BX4" s="11"/>
      <c r="BY4" s="5">
        <f>BW4-BX4</f>
        <v>0</v>
      </c>
      <c r="BZ4" s="14"/>
      <c r="CA4" s="5">
        <f>BW4-BZ4</f>
        <v>0</v>
      </c>
    </row>
    <row r="5" spans="1:79" ht="19" x14ac:dyDescent="0.2">
      <c r="A5" s="2">
        <v>2</v>
      </c>
      <c r="B5" s="1">
        <v>1</v>
      </c>
      <c r="C5" s="9"/>
      <c r="D5" s="11"/>
      <c r="E5" s="5">
        <f t="shared" ref="E5:E25" si="0">C5-D5</f>
        <v>0</v>
      </c>
      <c r="F5" s="14"/>
      <c r="G5" s="5">
        <f t="shared" ref="G5:G25" si="1">C5-F5</f>
        <v>0</v>
      </c>
      <c r="I5" s="2">
        <v>2</v>
      </c>
      <c r="J5" s="1">
        <v>1</v>
      </c>
      <c r="K5" s="9"/>
      <c r="L5" s="11"/>
      <c r="M5" s="5">
        <f t="shared" ref="M5:M18" si="2">K5-L5</f>
        <v>0</v>
      </c>
      <c r="N5" s="14"/>
      <c r="O5" s="5">
        <f t="shared" ref="O5:O18" si="3">K5-N5</f>
        <v>0</v>
      </c>
      <c r="Q5" s="2">
        <v>2</v>
      </c>
      <c r="R5" s="1">
        <v>1</v>
      </c>
      <c r="S5" s="9"/>
      <c r="T5" s="11"/>
      <c r="U5" s="5">
        <f t="shared" ref="U5:U18" si="4">S5-T5</f>
        <v>0</v>
      </c>
      <c r="V5" s="14"/>
      <c r="W5" s="5">
        <f t="shared" ref="W5:W18" si="5">S5-V5</f>
        <v>0</v>
      </c>
      <c r="Y5" s="2">
        <v>2</v>
      </c>
      <c r="Z5" s="1">
        <v>1</v>
      </c>
      <c r="AA5" s="9"/>
      <c r="AB5" s="11"/>
      <c r="AC5" s="5">
        <f t="shared" ref="AC5:AC18" si="6">AA5-AB5</f>
        <v>0</v>
      </c>
      <c r="AD5" s="14"/>
      <c r="AE5" s="5">
        <f t="shared" ref="AE5:AE18" si="7">AA5-AD5</f>
        <v>0</v>
      </c>
      <c r="AG5" s="2">
        <v>2</v>
      </c>
      <c r="AH5" s="1">
        <v>1</v>
      </c>
      <c r="AI5" s="9"/>
      <c r="AJ5" s="11"/>
      <c r="AK5" s="5">
        <f t="shared" ref="AK5:AK18" si="8">AI5-AJ5</f>
        <v>0</v>
      </c>
      <c r="AL5" s="14"/>
      <c r="AM5" s="5">
        <f t="shared" ref="AM5:AM18" si="9">AI5-AL5</f>
        <v>0</v>
      </c>
      <c r="AO5" s="2">
        <v>2</v>
      </c>
      <c r="AP5" s="1">
        <v>1</v>
      </c>
      <c r="AQ5" s="9"/>
      <c r="AR5" s="11"/>
      <c r="AS5" s="5">
        <f t="shared" ref="AS5:AS18" si="10">AQ5-AR5</f>
        <v>0</v>
      </c>
      <c r="AT5" s="14"/>
      <c r="AU5" s="5">
        <f t="shared" ref="AU5:AU18" si="11">AQ5-AT5</f>
        <v>0</v>
      </c>
      <c r="AW5" s="2">
        <v>2</v>
      </c>
      <c r="AX5" s="1">
        <v>1</v>
      </c>
      <c r="AY5" s="9"/>
      <c r="AZ5" s="11"/>
      <c r="BA5" s="5">
        <f t="shared" ref="BA5:BA18" si="12">AY5-AZ5</f>
        <v>0</v>
      </c>
      <c r="BB5" s="14"/>
      <c r="BC5" s="5">
        <f t="shared" ref="BC5:BC18" si="13">AY5-BB5</f>
        <v>0</v>
      </c>
      <c r="BE5" s="2">
        <v>2</v>
      </c>
      <c r="BF5" s="1">
        <v>1</v>
      </c>
      <c r="BG5" s="9"/>
      <c r="BH5" s="11"/>
      <c r="BI5" s="5">
        <f t="shared" ref="BI5:BI18" si="14">BG5-BH5</f>
        <v>0</v>
      </c>
      <c r="BJ5" s="14"/>
      <c r="BK5" s="5">
        <f t="shared" ref="BK5:BK18" si="15">BG5-BJ5</f>
        <v>0</v>
      </c>
      <c r="BM5" s="2">
        <v>2</v>
      </c>
      <c r="BN5" s="1">
        <v>1</v>
      </c>
      <c r="BO5" s="9"/>
      <c r="BP5" s="11"/>
      <c r="BQ5" s="5">
        <f t="shared" ref="BQ5:BQ18" si="16">BO5-BP5</f>
        <v>0</v>
      </c>
      <c r="BR5" s="14"/>
      <c r="BS5" s="5">
        <f t="shared" ref="BS5:BS18" si="17">BO5-BR5</f>
        <v>0</v>
      </c>
      <c r="BU5" s="2">
        <v>2</v>
      </c>
      <c r="BV5" s="1">
        <v>1</v>
      </c>
      <c r="BW5" s="9"/>
      <c r="BX5" s="11"/>
      <c r="BY5" s="5">
        <f t="shared" ref="BY5:BY18" si="18">BW5-BX5</f>
        <v>0</v>
      </c>
      <c r="BZ5" s="14"/>
      <c r="CA5" s="5">
        <f t="shared" ref="CA5:CA18" si="19">BW5-BZ5</f>
        <v>0</v>
      </c>
    </row>
    <row r="6" spans="1:79" ht="19" x14ac:dyDescent="0.2">
      <c r="A6" s="2">
        <v>3</v>
      </c>
      <c r="B6" s="1">
        <v>1</v>
      </c>
      <c r="C6" s="9"/>
      <c r="D6" s="11"/>
      <c r="E6" s="5">
        <f t="shared" si="0"/>
        <v>0</v>
      </c>
      <c r="F6" s="14"/>
      <c r="G6" s="5">
        <f t="shared" si="1"/>
        <v>0</v>
      </c>
      <c r="I6" s="2">
        <v>3</v>
      </c>
      <c r="J6" s="1">
        <v>1</v>
      </c>
      <c r="K6" s="9"/>
      <c r="L6" s="11"/>
      <c r="M6" s="5">
        <f t="shared" si="2"/>
        <v>0</v>
      </c>
      <c r="N6" s="14"/>
      <c r="O6" s="5">
        <f t="shared" si="3"/>
        <v>0</v>
      </c>
      <c r="Q6" s="2">
        <v>3</v>
      </c>
      <c r="R6" s="1">
        <v>1</v>
      </c>
      <c r="S6" s="9"/>
      <c r="T6" s="11"/>
      <c r="U6" s="5">
        <f t="shared" si="4"/>
        <v>0</v>
      </c>
      <c r="V6" s="14"/>
      <c r="W6" s="5">
        <f t="shared" si="5"/>
        <v>0</v>
      </c>
      <c r="Y6" s="2">
        <v>3</v>
      </c>
      <c r="Z6" s="1">
        <v>1</v>
      </c>
      <c r="AA6" s="9"/>
      <c r="AB6" s="11"/>
      <c r="AC6" s="5">
        <f t="shared" si="6"/>
        <v>0</v>
      </c>
      <c r="AD6" s="14"/>
      <c r="AE6" s="5">
        <f t="shared" si="7"/>
        <v>0</v>
      </c>
      <c r="AG6" s="2">
        <v>3</v>
      </c>
      <c r="AH6" s="1">
        <v>1</v>
      </c>
      <c r="AI6" s="9"/>
      <c r="AJ6" s="11"/>
      <c r="AK6" s="5">
        <f t="shared" si="8"/>
        <v>0</v>
      </c>
      <c r="AL6" s="14"/>
      <c r="AM6" s="5">
        <f t="shared" si="9"/>
        <v>0</v>
      </c>
      <c r="AO6" s="2">
        <v>3</v>
      </c>
      <c r="AP6" s="1">
        <v>1</v>
      </c>
      <c r="AQ6" s="9"/>
      <c r="AR6" s="11"/>
      <c r="AS6" s="5">
        <f t="shared" si="10"/>
        <v>0</v>
      </c>
      <c r="AT6" s="14"/>
      <c r="AU6" s="5">
        <f t="shared" si="11"/>
        <v>0</v>
      </c>
      <c r="AW6" s="2">
        <v>3</v>
      </c>
      <c r="AX6" s="1">
        <v>1</v>
      </c>
      <c r="AY6" s="9"/>
      <c r="AZ6" s="11"/>
      <c r="BA6" s="5">
        <f t="shared" si="12"/>
        <v>0</v>
      </c>
      <c r="BB6" s="14"/>
      <c r="BC6" s="5">
        <f t="shared" si="13"/>
        <v>0</v>
      </c>
      <c r="BE6" s="2">
        <v>3</v>
      </c>
      <c r="BF6" s="1">
        <v>1</v>
      </c>
      <c r="BG6" s="9"/>
      <c r="BH6" s="11"/>
      <c r="BI6" s="5">
        <f t="shared" si="14"/>
        <v>0</v>
      </c>
      <c r="BJ6" s="14"/>
      <c r="BK6" s="5">
        <f t="shared" si="15"/>
        <v>0</v>
      </c>
      <c r="BM6" s="2">
        <v>3</v>
      </c>
      <c r="BN6" s="1">
        <v>1</v>
      </c>
      <c r="BO6" s="9"/>
      <c r="BP6" s="11"/>
      <c r="BQ6" s="5">
        <f t="shared" si="16"/>
        <v>0</v>
      </c>
      <c r="BR6" s="14"/>
      <c r="BS6" s="5">
        <f t="shared" si="17"/>
        <v>0</v>
      </c>
      <c r="BU6" s="2">
        <v>3</v>
      </c>
      <c r="BV6" s="1">
        <v>1</v>
      </c>
      <c r="BW6" s="9"/>
      <c r="BX6" s="11"/>
      <c r="BY6" s="5">
        <f t="shared" si="18"/>
        <v>0</v>
      </c>
      <c r="BZ6" s="14"/>
      <c r="CA6" s="5">
        <f t="shared" si="19"/>
        <v>0</v>
      </c>
    </row>
    <row r="7" spans="1:79" ht="19" x14ac:dyDescent="0.2">
      <c r="A7" s="2">
        <v>4</v>
      </c>
      <c r="B7" s="1">
        <v>2</v>
      </c>
      <c r="C7" s="9"/>
      <c r="D7" s="11"/>
      <c r="E7" s="5">
        <f t="shared" si="0"/>
        <v>0</v>
      </c>
      <c r="F7" s="14"/>
      <c r="G7" s="5">
        <f t="shared" si="1"/>
        <v>0</v>
      </c>
      <c r="I7" s="2">
        <v>4</v>
      </c>
      <c r="J7" s="1">
        <v>2</v>
      </c>
      <c r="K7" s="9"/>
      <c r="L7" s="11"/>
      <c r="M7" s="5">
        <f t="shared" si="2"/>
        <v>0</v>
      </c>
      <c r="N7" s="14"/>
      <c r="O7" s="5">
        <f t="shared" si="3"/>
        <v>0</v>
      </c>
      <c r="Q7" s="2">
        <v>4</v>
      </c>
      <c r="R7" s="1">
        <v>2</v>
      </c>
      <c r="S7" s="9"/>
      <c r="T7" s="11"/>
      <c r="U7" s="5">
        <f t="shared" si="4"/>
        <v>0</v>
      </c>
      <c r="V7" s="14"/>
      <c r="W7" s="5">
        <f t="shared" si="5"/>
        <v>0</v>
      </c>
      <c r="Y7" s="2">
        <v>4</v>
      </c>
      <c r="Z7" s="1">
        <v>2</v>
      </c>
      <c r="AA7" s="9"/>
      <c r="AB7" s="11"/>
      <c r="AC7" s="5">
        <f t="shared" si="6"/>
        <v>0</v>
      </c>
      <c r="AD7" s="14"/>
      <c r="AE7" s="5">
        <f t="shared" si="7"/>
        <v>0</v>
      </c>
      <c r="AG7" s="2">
        <v>4</v>
      </c>
      <c r="AH7" s="1">
        <v>2</v>
      </c>
      <c r="AI7" s="9"/>
      <c r="AJ7" s="11"/>
      <c r="AK7" s="5">
        <f t="shared" si="8"/>
        <v>0</v>
      </c>
      <c r="AL7" s="14"/>
      <c r="AM7" s="5">
        <f t="shared" si="9"/>
        <v>0</v>
      </c>
      <c r="AO7" s="2">
        <v>4</v>
      </c>
      <c r="AP7" s="1">
        <v>2</v>
      </c>
      <c r="AQ7" s="9"/>
      <c r="AR7" s="11"/>
      <c r="AS7" s="5">
        <f t="shared" si="10"/>
        <v>0</v>
      </c>
      <c r="AT7" s="14"/>
      <c r="AU7" s="5">
        <f t="shared" si="11"/>
        <v>0</v>
      </c>
      <c r="AW7" s="2">
        <v>4</v>
      </c>
      <c r="AX7" s="1">
        <v>2</v>
      </c>
      <c r="AY7" s="9"/>
      <c r="AZ7" s="11"/>
      <c r="BA7" s="5">
        <f t="shared" si="12"/>
        <v>0</v>
      </c>
      <c r="BB7" s="14"/>
      <c r="BC7" s="5">
        <f t="shared" si="13"/>
        <v>0</v>
      </c>
      <c r="BE7" s="2">
        <v>4</v>
      </c>
      <c r="BF7" s="1">
        <v>2</v>
      </c>
      <c r="BG7" s="9"/>
      <c r="BH7" s="11"/>
      <c r="BI7" s="5">
        <f t="shared" si="14"/>
        <v>0</v>
      </c>
      <c r="BJ7" s="14"/>
      <c r="BK7" s="5">
        <f t="shared" si="15"/>
        <v>0</v>
      </c>
      <c r="BM7" s="2">
        <v>4</v>
      </c>
      <c r="BN7" s="1">
        <v>2</v>
      </c>
      <c r="BO7" s="9"/>
      <c r="BP7" s="11"/>
      <c r="BQ7" s="5">
        <f t="shared" si="16"/>
        <v>0</v>
      </c>
      <c r="BR7" s="14"/>
      <c r="BS7" s="5">
        <f t="shared" si="17"/>
        <v>0</v>
      </c>
      <c r="BU7" s="2">
        <v>4</v>
      </c>
      <c r="BV7" s="1">
        <v>2</v>
      </c>
      <c r="BW7" s="9"/>
      <c r="BX7" s="11"/>
      <c r="BY7" s="5">
        <f t="shared" si="18"/>
        <v>0</v>
      </c>
      <c r="BZ7" s="14"/>
      <c r="CA7" s="5">
        <f t="shared" si="19"/>
        <v>0</v>
      </c>
    </row>
    <row r="8" spans="1:79" ht="19" x14ac:dyDescent="0.2">
      <c r="A8" s="2">
        <v>5</v>
      </c>
      <c r="B8" s="1">
        <v>2</v>
      </c>
      <c r="C8" s="9"/>
      <c r="D8" s="11"/>
      <c r="E8" s="5">
        <f t="shared" si="0"/>
        <v>0</v>
      </c>
      <c r="F8" s="14"/>
      <c r="G8" s="5">
        <f t="shared" si="1"/>
        <v>0</v>
      </c>
      <c r="I8" s="2">
        <v>5</v>
      </c>
      <c r="J8" s="1">
        <v>2</v>
      </c>
      <c r="K8" s="9"/>
      <c r="L8" s="11"/>
      <c r="M8" s="5">
        <f t="shared" si="2"/>
        <v>0</v>
      </c>
      <c r="N8" s="14"/>
      <c r="O8" s="5">
        <f t="shared" si="3"/>
        <v>0</v>
      </c>
      <c r="Q8" s="2">
        <v>5</v>
      </c>
      <c r="R8" s="1">
        <v>2</v>
      </c>
      <c r="S8" s="9"/>
      <c r="T8" s="11"/>
      <c r="U8" s="5">
        <f t="shared" si="4"/>
        <v>0</v>
      </c>
      <c r="V8" s="14"/>
      <c r="W8" s="5">
        <f t="shared" si="5"/>
        <v>0</v>
      </c>
      <c r="Y8" s="2">
        <v>5</v>
      </c>
      <c r="Z8" s="1">
        <v>2</v>
      </c>
      <c r="AA8" s="9"/>
      <c r="AB8" s="11"/>
      <c r="AC8" s="5">
        <f t="shared" si="6"/>
        <v>0</v>
      </c>
      <c r="AD8" s="14"/>
      <c r="AE8" s="5">
        <f t="shared" si="7"/>
        <v>0</v>
      </c>
      <c r="AG8" s="2">
        <v>5</v>
      </c>
      <c r="AH8" s="1">
        <v>2</v>
      </c>
      <c r="AI8" s="9"/>
      <c r="AJ8" s="11"/>
      <c r="AK8" s="5">
        <f t="shared" si="8"/>
        <v>0</v>
      </c>
      <c r="AL8" s="14"/>
      <c r="AM8" s="5">
        <f t="shared" si="9"/>
        <v>0</v>
      </c>
      <c r="AO8" s="2">
        <v>5</v>
      </c>
      <c r="AP8" s="1">
        <v>2</v>
      </c>
      <c r="AQ8" s="9"/>
      <c r="AR8" s="11"/>
      <c r="AS8" s="5">
        <f t="shared" si="10"/>
        <v>0</v>
      </c>
      <c r="AT8" s="14"/>
      <c r="AU8" s="5">
        <f t="shared" si="11"/>
        <v>0</v>
      </c>
      <c r="AW8" s="2">
        <v>5</v>
      </c>
      <c r="AX8" s="1">
        <v>2</v>
      </c>
      <c r="AY8" s="9"/>
      <c r="AZ8" s="11"/>
      <c r="BA8" s="5">
        <f t="shared" si="12"/>
        <v>0</v>
      </c>
      <c r="BB8" s="14"/>
      <c r="BC8" s="5">
        <f t="shared" si="13"/>
        <v>0</v>
      </c>
      <c r="BE8" s="2">
        <v>5</v>
      </c>
      <c r="BF8" s="1">
        <v>2</v>
      </c>
      <c r="BG8" s="9"/>
      <c r="BH8" s="11"/>
      <c r="BI8" s="5">
        <f t="shared" si="14"/>
        <v>0</v>
      </c>
      <c r="BJ8" s="14"/>
      <c r="BK8" s="5">
        <f t="shared" si="15"/>
        <v>0</v>
      </c>
      <c r="BM8" s="2">
        <v>5</v>
      </c>
      <c r="BN8" s="1">
        <v>2</v>
      </c>
      <c r="BO8" s="9"/>
      <c r="BP8" s="11"/>
      <c r="BQ8" s="5">
        <f t="shared" si="16"/>
        <v>0</v>
      </c>
      <c r="BR8" s="14"/>
      <c r="BS8" s="5">
        <f t="shared" si="17"/>
        <v>0</v>
      </c>
      <c r="BU8" s="2">
        <v>5</v>
      </c>
      <c r="BV8" s="1">
        <v>2</v>
      </c>
      <c r="BW8" s="9"/>
      <c r="BX8" s="11"/>
      <c r="BY8" s="5">
        <f t="shared" si="18"/>
        <v>0</v>
      </c>
      <c r="BZ8" s="14"/>
      <c r="CA8" s="5">
        <f t="shared" si="19"/>
        <v>0</v>
      </c>
    </row>
    <row r="9" spans="1:79" ht="19" x14ac:dyDescent="0.2">
      <c r="A9" s="2">
        <v>6</v>
      </c>
      <c r="B9" s="1">
        <v>1</v>
      </c>
      <c r="C9" s="9"/>
      <c r="D9" s="11"/>
      <c r="E9" s="5">
        <f t="shared" si="0"/>
        <v>0</v>
      </c>
      <c r="F9" s="14"/>
      <c r="G9" s="5">
        <f t="shared" si="1"/>
        <v>0</v>
      </c>
      <c r="I9" s="2">
        <v>6</v>
      </c>
      <c r="J9" s="1">
        <v>1</v>
      </c>
      <c r="K9" s="9"/>
      <c r="L9" s="11"/>
      <c r="M9" s="5">
        <f t="shared" si="2"/>
        <v>0</v>
      </c>
      <c r="N9" s="14"/>
      <c r="O9" s="5">
        <f t="shared" si="3"/>
        <v>0</v>
      </c>
      <c r="Q9" s="2">
        <v>6</v>
      </c>
      <c r="R9" s="1">
        <v>1</v>
      </c>
      <c r="S9" s="9"/>
      <c r="T9" s="11"/>
      <c r="U9" s="5">
        <f t="shared" si="4"/>
        <v>0</v>
      </c>
      <c r="V9" s="14"/>
      <c r="W9" s="5">
        <f t="shared" si="5"/>
        <v>0</v>
      </c>
      <c r="Y9" s="2">
        <v>6</v>
      </c>
      <c r="Z9" s="1">
        <v>1</v>
      </c>
      <c r="AA9" s="9"/>
      <c r="AB9" s="11"/>
      <c r="AC9" s="5">
        <f t="shared" si="6"/>
        <v>0</v>
      </c>
      <c r="AD9" s="14"/>
      <c r="AE9" s="5">
        <f t="shared" si="7"/>
        <v>0</v>
      </c>
      <c r="AG9" s="2">
        <v>6</v>
      </c>
      <c r="AH9" s="1">
        <v>1</v>
      </c>
      <c r="AI9" s="9"/>
      <c r="AJ9" s="11"/>
      <c r="AK9" s="5">
        <f t="shared" si="8"/>
        <v>0</v>
      </c>
      <c r="AL9" s="14"/>
      <c r="AM9" s="5">
        <f t="shared" si="9"/>
        <v>0</v>
      </c>
      <c r="AO9" s="2">
        <v>6</v>
      </c>
      <c r="AP9" s="1">
        <v>1</v>
      </c>
      <c r="AQ9" s="9"/>
      <c r="AR9" s="11"/>
      <c r="AS9" s="5">
        <f t="shared" si="10"/>
        <v>0</v>
      </c>
      <c r="AT9" s="14"/>
      <c r="AU9" s="5">
        <f t="shared" si="11"/>
        <v>0</v>
      </c>
      <c r="AW9" s="2">
        <v>6</v>
      </c>
      <c r="AX9" s="1">
        <v>1</v>
      </c>
      <c r="AY9" s="9"/>
      <c r="AZ9" s="11"/>
      <c r="BA9" s="5">
        <f t="shared" si="12"/>
        <v>0</v>
      </c>
      <c r="BB9" s="14"/>
      <c r="BC9" s="5">
        <f t="shared" si="13"/>
        <v>0</v>
      </c>
      <c r="BE9" s="2">
        <v>6</v>
      </c>
      <c r="BF9" s="1">
        <v>1</v>
      </c>
      <c r="BG9" s="9"/>
      <c r="BH9" s="11"/>
      <c r="BI9" s="5">
        <f t="shared" si="14"/>
        <v>0</v>
      </c>
      <c r="BJ9" s="14"/>
      <c r="BK9" s="5">
        <f t="shared" si="15"/>
        <v>0</v>
      </c>
      <c r="BM9" s="2">
        <v>6</v>
      </c>
      <c r="BN9" s="1">
        <v>1</v>
      </c>
      <c r="BO9" s="9"/>
      <c r="BP9" s="11"/>
      <c r="BQ9" s="5">
        <f t="shared" si="16"/>
        <v>0</v>
      </c>
      <c r="BR9" s="14"/>
      <c r="BS9" s="5">
        <f t="shared" si="17"/>
        <v>0</v>
      </c>
      <c r="BU9" s="2">
        <v>6</v>
      </c>
      <c r="BV9" s="1">
        <v>1</v>
      </c>
      <c r="BW9" s="9"/>
      <c r="BX9" s="11"/>
      <c r="BY9" s="5">
        <f t="shared" si="18"/>
        <v>0</v>
      </c>
      <c r="BZ9" s="14"/>
      <c r="CA9" s="5">
        <f t="shared" si="19"/>
        <v>0</v>
      </c>
    </row>
    <row r="10" spans="1:79" ht="19" x14ac:dyDescent="0.2">
      <c r="A10" s="2">
        <v>7</v>
      </c>
      <c r="B10" s="1">
        <v>1</v>
      </c>
      <c r="C10" s="9"/>
      <c r="D10" s="11"/>
      <c r="E10" s="5">
        <f t="shared" si="0"/>
        <v>0</v>
      </c>
      <c r="F10" s="14"/>
      <c r="G10" s="5">
        <f t="shared" si="1"/>
        <v>0</v>
      </c>
      <c r="I10" s="2">
        <v>7</v>
      </c>
      <c r="J10" s="1">
        <v>1</v>
      </c>
      <c r="K10" s="9"/>
      <c r="L10" s="11"/>
      <c r="M10" s="5">
        <f t="shared" si="2"/>
        <v>0</v>
      </c>
      <c r="N10" s="14"/>
      <c r="O10" s="5">
        <f t="shared" si="3"/>
        <v>0</v>
      </c>
      <c r="Q10" s="2">
        <v>7</v>
      </c>
      <c r="R10" s="1">
        <v>1</v>
      </c>
      <c r="S10" s="9"/>
      <c r="T10" s="11"/>
      <c r="U10" s="5">
        <f t="shared" si="4"/>
        <v>0</v>
      </c>
      <c r="V10" s="14"/>
      <c r="W10" s="5">
        <f t="shared" si="5"/>
        <v>0</v>
      </c>
      <c r="Y10" s="2">
        <v>7</v>
      </c>
      <c r="Z10" s="1">
        <v>1</v>
      </c>
      <c r="AA10" s="9"/>
      <c r="AB10" s="11"/>
      <c r="AC10" s="5">
        <f t="shared" si="6"/>
        <v>0</v>
      </c>
      <c r="AD10" s="14"/>
      <c r="AE10" s="5">
        <f t="shared" si="7"/>
        <v>0</v>
      </c>
      <c r="AG10" s="2">
        <v>7</v>
      </c>
      <c r="AH10" s="1">
        <v>1</v>
      </c>
      <c r="AI10" s="9"/>
      <c r="AJ10" s="11"/>
      <c r="AK10" s="5">
        <f t="shared" si="8"/>
        <v>0</v>
      </c>
      <c r="AL10" s="14"/>
      <c r="AM10" s="5">
        <f t="shared" si="9"/>
        <v>0</v>
      </c>
      <c r="AO10" s="2">
        <v>7</v>
      </c>
      <c r="AP10" s="1">
        <v>1</v>
      </c>
      <c r="AQ10" s="9"/>
      <c r="AR10" s="11"/>
      <c r="AS10" s="5">
        <f t="shared" si="10"/>
        <v>0</v>
      </c>
      <c r="AT10" s="14"/>
      <c r="AU10" s="5">
        <f t="shared" si="11"/>
        <v>0</v>
      </c>
      <c r="AW10" s="2">
        <v>7</v>
      </c>
      <c r="AX10" s="1">
        <v>1</v>
      </c>
      <c r="AY10" s="9"/>
      <c r="AZ10" s="11"/>
      <c r="BA10" s="5">
        <f t="shared" si="12"/>
        <v>0</v>
      </c>
      <c r="BB10" s="14"/>
      <c r="BC10" s="5">
        <f t="shared" si="13"/>
        <v>0</v>
      </c>
      <c r="BE10" s="2">
        <v>7</v>
      </c>
      <c r="BF10" s="1">
        <v>1</v>
      </c>
      <c r="BG10" s="9"/>
      <c r="BH10" s="11"/>
      <c r="BI10" s="5">
        <f t="shared" si="14"/>
        <v>0</v>
      </c>
      <c r="BJ10" s="14"/>
      <c r="BK10" s="5">
        <f t="shared" si="15"/>
        <v>0</v>
      </c>
      <c r="BM10" s="2">
        <v>7</v>
      </c>
      <c r="BN10" s="1">
        <v>1</v>
      </c>
      <c r="BO10" s="9"/>
      <c r="BP10" s="11"/>
      <c r="BQ10" s="5">
        <f t="shared" si="16"/>
        <v>0</v>
      </c>
      <c r="BR10" s="14"/>
      <c r="BS10" s="5">
        <f t="shared" si="17"/>
        <v>0</v>
      </c>
      <c r="BU10" s="2">
        <v>7</v>
      </c>
      <c r="BV10" s="1">
        <v>1</v>
      </c>
      <c r="BW10" s="9"/>
      <c r="BX10" s="11"/>
      <c r="BY10" s="5">
        <f t="shared" si="18"/>
        <v>0</v>
      </c>
      <c r="BZ10" s="14"/>
      <c r="CA10" s="5">
        <f t="shared" si="19"/>
        <v>0</v>
      </c>
    </row>
    <row r="11" spans="1:79" ht="19" x14ac:dyDescent="0.2">
      <c r="A11" s="2">
        <v>8</v>
      </c>
      <c r="B11" s="1">
        <v>1</v>
      </c>
      <c r="C11" s="9"/>
      <c r="D11" s="11"/>
      <c r="E11" s="5">
        <f t="shared" si="0"/>
        <v>0</v>
      </c>
      <c r="F11" s="14"/>
      <c r="G11" s="5">
        <f t="shared" si="1"/>
        <v>0</v>
      </c>
      <c r="I11" s="2">
        <v>8</v>
      </c>
      <c r="J11" s="1">
        <v>1</v>
      </c>
      <c r="K11" s="9"/>
      <c r="L11" s="11"/>
      <c r="M11" s="5">
        <f t="shared" si="2"/>
        <v>0</v>
      </c>
      <c r="N11" s="14"/>
      <c r="O11" s="5">
        <f t="shared" si="3"/>
        <v>0</v>
      </c>
      <c r="Q11" s="2">
        <v>8</v>
      </c>
      <c r="R11" s="1">
        <v>1</v>
      </c>
      <c r="S11" s="9"/>
      <c r="T11" s="11"/>
      <c r="U11" s="5">
        <f t="shared" si="4"/>
        <v>0</v>
      </c>
      <c r="V11" s="14"/>
      <c r="W11" s="5">
        <f t="shared" si="5"/>
        <v>0</v>
      </c>
      <c r="Y11" s="2">
        <v>8</v>
      </c>
      <c r="Z11" s="1">
        <v>1</v>
      </c>
      <c r="AA11" s="9"/>
      <c r="AB11" s="11"/>
      <c r="AC11" s="5">
        <f t="shared" si="6"/>
        <v>0</v>
      </c>
      <c r="AD11" s="14"/>
      <c r="AE11" s="5">
        <f t="shared" si="7"/>
        <v>0</v>
      </c>
      <c r="AG11" s="2">
        <v>8</v>
      </c>
      <c r="AH11" s="1">
        <v>1</v>
      </c>
      <c r="AI11" s="9"/>
      <c r="AJ11" s="11"/>
      <c r="AK11" s="5">
        <f t="shared" si="8"/>
        <v>0</v>
      </c>
      <c r="AL11" s="14"/>
      <c r="AM11" s="5">
        <f t="shared" si="9"/>
        <v>0</v>
      </c>
      <c r="AO11" s="2">
        <v>8</v>
      </c>
      <c r="AP11" s="1">
        <v>1</v>
      </c>
      <c r="AQ11" s="9"/>
      <c r="AR11" s="11"/>
      <c r="AS11" s="5">
        <f t="shared" si="10"/>
        <v>0</v>
      </c>
      <c r="AT11" s="14"/>
      <c r="AU11" s="5">
        <f t="shared" si="11"/>
        <v>0</v>
      </c>
      <c r="AW11" s="2">
        <v>8</v>
      </c>
      <c r="AX11" s="1">
        <v>1</v>
      </c>
      <c r="AY11" s="9"/>
      <c r="AZ11" s="11"/>
      <c r="BA11" s="5">
        <f t="shared" si="12"/>
        <v>0</v>
      </c>
      <c r="BB11" s="14"/>
      <c r="BC11" s="5">
        <f t="shared" si="13"/>
        <v>0</v>
      </c>
      <c r="BE11" s="2">
        <v>8</v>
      </c>
      <c r="BF11" s="1">
        <v>1</v>
      </c>
      <c r="BG11" s="9"/>
      <c r="BH11" s="11"/>
      <c r="BI11" s="5">
        <f t="shared" si="14"/>
        <v>0</v>
      </c>
      <c r="BJ11" s="14"/>
      <c r="BK11" s="5">
        <f t="shared" si="15"/>
        <v>0</v>
      </c>
      <c r="BM11" s="2">
        <v>8</v>
      </c>
      <c r="BN11" s="1">
        <v>1</v>
      </c>
      <c r="BO11" s="9"/>
      <c r="BP11" s="11"/>
      <c r="BQ11" s="5">
        <f t="shared" si="16"/>
        <v>0</v>
      </c>
      <c r="BR11" s="14"/>
      <c r="BS11" s="5">
        <f t="shared" si="17"/>
        <v>0</v>
      </c>
      <c r="BU11" s="2">
        <v>8</v>
      </c>
      <c r="BV11" s="1">
        <v>1</v>
      </c>
      <c r="BW11" s="9"/>
      <c r="BX11" s="11"/>
      <c r="BY11" s="5">
        <f t="shared" si="18"/>
        <v>0</v>
      </c>
      <c r="BZ11" s="14"/>
      <c r="CA11" s="5">
        <f t="shared" si="19"/>
        <v>0</v>
      </c>
    </row>
    <row r="12" spans="1:79" ht="19" x14ac:dyDescent="0.2">
      <c r="A12" s="2">
        <v>9</v>
      </c>
      <c r="B12" s="1">
        <v>1</v>
      </c>
      <c r="C12" s="9"/>
      <c r="D12" s="11"/>
      <c r="E12" s="5">
        <f t="shared" si="0"/>
        <v>0</v>
      </c>
      <c r="F12" s="14"/>
      <c r="G12" s="5">
        <f t="shared" si="1"/>
        <v>0</v>
      </c>
      <c r="I12" s="2">
        <v>9</v>
      </c>
      <c r="J12" s="1">
        <v>1</v>
      </c>
      <c r="K12" s="9"/>
      <c r="L12" s="11"/>
      <c r="M12" s="5">
        <f t="shared" si="2"/>
        <v>0</v>
      </c>
      <c r="N12" s="14"/>
      <c r="O12" s="5">
        <f t="shared" si="3"/>
        <v>0</v>
      </c>
      <c r="Q12" s="2">
        <v>9</v>
      </c>
      <c r="R12" s="1">
        <v>1</v>
      </c>
      <c r="S12" s="9"/>
      <c r="T12" s="11"/>
      <c r="U12" s="5">
        <f t="shared" si="4"/>
        <v>0</v>
      </c>
      <c r="V12" s="14"/>
      <c r="W12" s="5">
        <f t="shared" si="5"/>
        <v>0</v>
      </c>
      <c r="Y12" s="2">
        <v>9</v>
      </c>
      <c r="Z12" s="1">
        <v>1</v>
      </c>
      <c r="AA12" s="9"/>
      <c r="AB12" s="11"/>
      <c r="AC12" s="5">
        <f t="shared" si="6"/>
        <v>0</v>
      </c>
      <c r="AD12" s="14"/>
      <c r="AE12" s="5">
        <f t="shared" si="7"/>
        <v>0</v>
      </c>
      <c r="AG12" s="2">
        <v>9</v>
      </c>
      <c r="AH12" s="1">
        <v>1</v>
      </c>
      <c r="AI12" s="9"/>
      <c r="AJ12" s="11"/>
      <c r="AK12" s="5">
        <f t="shared" si="8"/>
        <v>0</v>
      </c>
      <c r="AL12" s="14"/>
      <c r="AM12" s="5">
        <f t="shared" si="9"/>
        <v>0</v>
      </c>
      <c r="AO12" s="2">
        <v>9</v>
      </c>
      <c r="AP12" s="1">
        <v>1</v>
      </c>
      <c r="AQ12" s="9"/>
      <c r="AR12" s="11"/>
      <c r="AS12" s="5">
        <f t="shared" si="10"/>
        <v>0</v>
      </c>
      <c r="AT12" s="14"/>
      <c r="AU12" s="5">
        <f t="shared" si="11"/>
        <v>0</v>
      </c>
      <c r="AW12" s="2">
        <v>9</v>
      </c>
      <c r="AX12" s="1">
        <v>1</v>
      </c>
      <c r="AY12" s="9"/>
      <c r="AZ12" s="11"/>
      <c r="BA12" s="5">
        <f t="shared" si="12"/>
        <v>0</v>
      </c>
      <c r="BB12" s="14"/>
      <c r="BC12" s="5">
        <f t="shared" si="13"/>
        <v>0</v>
      </c>
      <c r="BE12" s="2">
        <v>9</v>
      </c>
      <c r="BF12" s="1">
        <v>1</v>
      </c>
      <c r="BG12" s="9"/>
      <c r="BH12" s="11"/>
      <c r="BI12" s="5">
        <f t="shared" si="14"/>
        <v>0</v>
      </c>
      <c r="BJ12" s="14"/>
      <c r="BK12" s="5">
        <f t="shared" si="15"/>
        <v>0</v>
      </c>
      <c r="BM12" s="2">
        <v>9</v>
      </c>
      <c r="BN12" s="1">
        <v>1</v>
      </c>
      <c r="BO12" s="9"/>
      <c r="BP12" s="11"/>
      <c r="BQ12" s="5">
        <f t="shared" si="16"/>
        <v>0</v>
      </c>
      <c r="BR12" s="14"/>
      <c r="BS12" s="5">
        <f t="shared" si="17"/>
        <v>0</v>
      </c>
      <c r="BU12" s="2">
        <v>9</v>
      </c>
      <c r="BV12" s="1">
        <v>1</v>
      </c>
      <c r="BW12" s="9"/>
      <c r="BX12" s="11"/>
      <c r="BY12" s="5">
        <f t="shared" si="18"/>
        <v>0</v>
      </c>
      <c r="BZ12" s="14"/>
      <c r="CA12" s="5">
        <f t="shared" si="19"/>
        <v>0</v>
      </c>
    </row>
    <row r="13" spans="1:79" ht="19" x14ac:dyDescent="0.2">
      <c r="A13" s="2">
        <v>10</v>
      </c>
      <c r="B13" s="1">
        <v>1</v>
      </c>
      <c r="C13" s="9"/>
      <c r="D13" s="11"/>
      <c r="E13" s="5">
        <f t="shared" si="0"/>
        <v>0</v>
      </c>
      <c r="F13" s="14"/>
      <c r="G13" s="5">
        <f t="shared" si="1"/>
        <v>0</v>
      </c>
      <c r="I13" s="2">
        <v>10</v>
      </c>
      <c r="J13" s="1">
        <v>1</v>
      </c>
      <c r="K13" s="9"/>
      <c r="L13" s="11"/>
      <c r="M13" s="5">
        <f t="shared" si="2"/>
        <v>0</v>
      </c>
      <c r="N13" s="14"/>
      <c r="O13" s="5">
        <f t="shared" si="3"/>
        <v>0</v>
      </c>
      <c r="Q13" s="2">
        <v>10</v>
      </c>
      <c r="R13" s="1">
        <v>1</v>
      </c>
      <c r="S13" s="9"/>
      <c r="T13" s="11"/>
      <c r="U13" s="5">
        <f t="shared" si="4"/>
        <v>0</v>
      </c>
      <c r="V13" s="14"/>
      <c r="W13" s="5">
        <f t="shared" si="5"/>
        <v>0</v>
      </c>
      <c r="Y13" s="2">
        <v>10</v>
      </c>
      <c r="Z13" s="1">
        <v>1</v>
      </c>
      <c r="AA13" s="9"/>
      <c r="AB13" s="11"/>
      <c r="AC13" s="5">
        <f t="shared" si="6"/>
        <v>0</v>
      </c>
      <c r="AD13" s="14"/>
      <c r="AE13" s="5">
        <f t="shared" si="7"/>
        <v>0</v>
      </c>
      <c r="AG13" s="2">
        <v>10</v>
      </c>
      <c r="AH13" s="1">
        <v>1</v>
      </c>
      <c r="AI13" s="9"/>
      <c r="AJ13" s="11"/>
      <c r="AK13" s="5">
        <f t="shared" si="8"/>
        <v>0</v>
      </c>
      <c r="AL13" s="14"/>
      <c r="AM13" s="5">
        <f t="shared" si="9"/>
        <v>0</v>
      </c>
      <c r="AO13" s="2">
        <v>10</v>
      </c>
      <c r="AP13" s="1">
        <v>1</v>
      </c>
      <c r="AQ13" s="9"/>
      <c r="AR13" s="11"/>
      <c r="AS13" s="5">
        <f t="shared" si="10"/>
        <v>0</v>
      </c>
      <c r="AT13" s="14"/>
      <c r="AU13" s="5">
        <f t="shared" si="11"/>
        <v>0</v>
      </c>
      <c r="AW13" s="2">
        <v>10</v>
      </c>
      <c r="AX13" s="1">
        <v>1</v>
      </c>
      <c r="AY13" s="9"/>
      <c r="AZ13" s="11"/>
      <c r="BA13" s="5">
        <f t="shared" si="12"/>
        <v>0</v>
      </c>
      <c r="BB13" s="14"/>
      <c r="BC13" s="5">
        <f t="shared" si="13"/>
        <v>0</v>
      </c>
      <c r="BE13" s="2">
        <v>10</v>
      </c>
      <c r="BF13" s="1">
        <v>1</v>
      </c>
      <c r="BG13" s="9"/>
      <c r="BH13" s="11"/>
      <c r="BI13" s="5">
        <f t="shared" si="14"/>
        <v>0</v>
      </c>
      <c r="BJ13" s="14"/>
      <c r="BK13" s="5">
        <f t="shared" si="15"/>
        <v>0</v>
      </c>
      <c r="BM13" s="2">
        <v>10</v>
      </c>
      <c r="BN13" s="1">
        <v>1</v>
      </c>
      <c r="BO13" s="9"/>
      <c r="BP13" s="11"/>
      <c r="BQ13" s="5">
        <f t="shared" si="16"/>
        <v>0</v>
      </c>
      <c r="BR13" s="14"/>
      <c r="BS13" s="5">
        <f t="shared" si="17"/>
        <v>0</v>
      </c>
      <c r="BU13" s="2">
        <v>10</v>
      </c>
      <c r="BV13" s="1">
        <v>1</v>
      </c>
      <c r="BW13" s="9"/>
      <c r="BX13" s="11"/>
      <c r="BY13" s="5">
        <f t="shared" si="18"/>
        <v>0</v>
      </c>
      <c r="BZ13" s="14"/>
      <c r="CA13" s="5">
        <f t="shared" si="19"/>
        <v>0</v>
      </c>
    </row>
    <row r="14" spans="1:79" ht="19" x14ac:dyDescent="0.2">
      <c r="A14" s="2">
        <v>11</v>
      </c>
      <c r="B14" s="1">
        <v>1</v>
      </c>
      <c r="C14" s="9"/>
      <c r="D14" s="11"/>
      <c r="E14" s="5">
        <f t="shared" si="0"/>
        <v>0</v>
      </c>
      <c r="F14" s="14"/>
      <c r="G14" s="5">
        <f t="shared" si="1"/>
        <v>0</v>
      </c>
      <c r="I14" s="2">
        <v>11</v>
      </c>
      <c r="J14" s="1">
        <v>1</v>
      </c>
      <c r="K14" s="9"/>
      <c r="L14" s="11"/>
      <c r="M14" s="5">
        <f t="shared" si="2"/>
        <v>0</v>
      </c>
      <c r="N14" s="14"/>
      <c r="O14" s="5">
        <f t="shared" si="3"/>
        <v>0</v>
      </c>
      <c r="Q14" s="2">
        <v>11</v>
      </c>
      <c r="R14" s="1">
        <v>1</v>
      </c>
      <c r="S14" s="9"/>
      <c r="T14" s="11"/>
      <c r="U14" s="5">
        <f t="shared" si="4"/>
        <v>0</v>
      </c>
      <c r="V14" s="14"/>
      <c r="W14" s="5">
        <f t="shared" si="5"/>
        <v>0</v>
      </c>
      <c r="Y14" s="2">
        <v>11</v>
      </c>
      <c r="Z14" s="1">
        <v>1</v>
      </c>
      <c r="AA14" s="9"/>
      <c r="AB14" s="11"/>
      <c r="AC14" s="5">
        <f t="shared" si="6"/>
        <v>0</v>
      </c>
      <c r="AD14" s="14"/>
      <c r="AE14" s="5">
        <f t="shared" si="7"/>
        <v>0</v>
      </c>
      <c r="AG14" s="2">
        <v>11</v>
      </c>
      <c r="AH14" s="1">
        <v>1</v>
      </c>
      <c r="AI14" s="9"/>
      <c r="AJ14" s="11"/>
      <c r="AK14" s="5">
        <f t="shared" si="8"/>
        <v>0</v>
      </c>
      <c r="AL14" s="14"/>
      <c r="AM14" s="5">
        <f t="shared" si="9"/>
        <v>0</v>
      </c>
      <c r="AO14" s="2">
        <v>11</v>
      </c>
      <c r="AP14" s="1">
        <v>1</v>
      </c>
      <c r="AQ14" s="9"/>
      <c r="AR14" s="11"/>
      <c r="AS14" s="5">
        <f t="shared" si="10"/>
        <v>0</v>
      </c>
      <c r="AT14" s="14"/>
      <c r="AU14" s="5">
        <f t="shared" si="11"/>
        <v>0</v>
      </c>
      <c r="AW14" s="2">
        <v>11</v>
      </c>
      <c r="AX14" s="1">
        <v>1</v>
      </c>
      <c r="AY14" s="9"/>
      <c r="AZ14" s="11"/>
      <c r="BA14" s="5">
        <f t="shared" si="12"/>
        <v>0</v>
      </c>
      <c r="BB14" s="14"/>
      <c r="BC14" s="5">
        <f t="shared" si="13"/>
        <v>0</v>
      </c>
      <c r="BE14" s="2">
        <v>11</v>
      </c>
      <c r="BF14" s="1">
        <v>1</v>
      </c>
      <c r="BG14" s="9"/>
      <c r="BH14" s="11"/>
      <c r="BI14" s="5">
        <f t="shared" si="14"/>
        <v>0</v>
      </c>
      <c r="BJ14" s="14"/>
      <c r="BK14" s="5">
        <f t="shared" si="15"/>
        <v>0</v>
      </c>
      <c r="BM14" s="2">
        <v>11</v>
      </c>
      <c r="BN14" s="1">
        <v>1</v>
      </c>
      <c r="BO14" s="9"/>
      <c r="BP14" s="11"/>
      <c r="BQ14" s="5">
        <f t="shared" si="16"/>
        <v>0</v>
      </c>
      <c r="BR14" s="14"/>
      <c r="BS14" s="5">
        <f t="shared" si="17"/>
        <v>0</v>
      </c>
      <c r="BU14" s="2">
        <v>11</v>
      </c>
      <c r="BV14" s="1">
        <v>1</v>
      </c>
      <c r="BW14" s="9"/>
      <c r="BX14" s="11"/>
      <c r="BY14" s="5">
        <f t="shared" si="18"/>
        <v>0</v>
      </c>
      <c r="BZ14" s="14"/>
      <c r="CA14" s="5">
        <f t="shared" si="19"/>
        <v>0</v>
      </c>
    </row>
    <row r="15" spans="1:79" ht="19" x14ac:dyDescent="0.2">
      <c r="A15" s="2">
        <v>12</v>
      </c>
      <c r="B15" s="1">
        <v>1</v>
      </c>
      <c r="C15" s="9"/>
      <c r="D15" s="11"/>
      <c r="E15" s="5">
        <f t="shared" si="0"/>
        <v>0</v>
      </c>
      <c r="F15" s="14"/>
      <c r="G15" s="5">
        <f t="shared" si="1"/>
        <v>0</v>
      </c>
      <c r="I15" s="2">
        <v>12</v>
      </c>
      <c r="J15" s="1">
        <v>1</v>
      </c>
      <c r="K15" s="9"/>
      <c r="L15" s="11"/>
      <c r="M15" s="5">
        <f t="shared" si="2"/>
        <v>0</v>
      </c>
      <c r="N15" s="14"/>
      <c r="O15" s="5">
        <f t="shared" si="3"/>
        <v>0</v>
      </c>
      <c r="Q15" s="2">
        <v>12</v>
      </c>
      <c r="R15" s="1">
        <v>1</v>
      </c>
      <c r="S15" s="9"/>
      <c r="T15" s="11"/>
      <c r="U15" s="5">
        <f t="shared" si="4"/>
        <v>0</v>
      </c>
      <c r="V15" s="14"/>
      <c r="W15" s="5">
        <f t="shared" si="5"/>
        <v>0</v>
      </c>
      <c r="Y15" s="2">
        <v>12</v>
      </c>
      <c r="Z15" s="1">
        <v>1</v>
      </c>
      <c r="AA15" s="9"/>
      <c r="AB15" s="11"/>
      <c r="AC15" s="5">
        <f t="shared" si="6"/>
        <v>0</v>
      </c>
      <c r="AD15" s="14"/>
      <c r="AE15" s="5">
        <f t="shared" si="7"/>
        <v>0</v>
      </c>
      <c r="AG15" s="2">
        <v>12</v>
      </c>
      <c r="AH15" s="1">
        <v>1</v>
      </c>
      <c r="AI15" s="9"/>
      <c r="AJ15" s="11"/>
      <c r="AK15" s="5">
        <f t="shared" si="8"/>
        <v>0</v>
      </c>
      <c r="AL15" s="14"/>
      <c r="AM15" s="5">
        <f t="shared" si="9"/>
        <v>0</v>
      </c>
      <c r="AO15" s="2">
        <v>12</v>
      </c>
      <c r="AP15" s="1">
        <v>1</v>
      </c>
      <c r="AQ15" s="9"/>
      <c r="AR15" s="11"/>
      <c r="AS15" s="5">
        <f t="shared" si="10"/>
        <v>0</v>
      </c>
      <c r="AT15" s="14"/>
      <c r="AU15" s="5">
        <f t="shared" si="11"/>
        <v>0</v>
      </c>
      <c r="AW15" s="2">
        <v>12</v>
      </c>
      <c r="AX15" s="1">
        <v>1</v>
      </c>
      <c r="AY15" s="9"/>
      <c r="AZ15" s="11"/>
      <c r="BA15" s="5">
        <f t="shared" si="12"/>
        <v>0</v>
      </c>
      <c r="BB15" s="14"/>
      <c r="BC15" s="5">
        <f t="shared" si="13"/>
        <v>0</v>
      </c>
      <c r="BE15" s="2">
        <v>12</v>
      </c>
      <c r="BF15" s="1">
        <v>1</v>
      </c>
      <c r="BG15" s="9"/>
      <c r="BH15" s="11"/>
      <c r="BI15" s="5">
        <f t="shared" si="14"/>
        <v>0</v>
      </c>
      <c r="BJ15" s="14"/>
      <c r="BK15" s="5">
        <f t="shared" si="15"/>
        <v>0</v>
      </c>
      <c r="BM15" s="2">
        <v>12</v>
      </c>
      <c r="BN15" s="1">
        <v>1</v>
      </c>
      <c r="BO15" s="9"/>
      <c r="BP15" s="11"/>
      <c r="BQ15" s="5">
        <f t="shared" si="16"/>
        <v>0</v>
      </c>
      <c r="BR15" s="14"/>
      <c r="BS15" s="5">
        <f t="shared" si="17"/>
        <v>0</v>
      </c>
      <c r="BU15" s="2">
        <v>12</v>
      </c>
      <c r="BV15" s="1">
        <v>1</v>
      </c>
      <c r="BW15" s="9"/>
      <c r="BX15" s="11"/>
      <c r="BY15" s="5">
        <f t="shared" si="18"/>
        <v>0</v>
      </c>
      <c r="BZ15" s="14"/>
      <c r="CA15" s="5">
        <f t="shared" si="19"/>
        <v>0</v>
      </c>
    </row>
    <row r="16" spans="1:79" ht="19" x14ac:dyDescent="0.2">
      <c r="A16" s="2">
        <v>13</v>
      </c>
      <c r="B16" s="1">
        <v>2</v>
      </c>
      <c r="C16" s="9"/>
      <c r="D16" s="11"/>
      <c r="E16" s="5">
        <f t="shared" si="0"/>
        <v>0</v>
      </c>
      <c r="F16" s="14"/>
      <c r="G16" s="5">
        <f t="shared" si="1"/>
        <v>0</v>
      </c>
      <c r="I16" s="2">
        <v>13</v>
      </c>
      <c r="J16" s="1">
        <v>2</v>
      </c>
      <c r="K16" s="9"/>
      <c r="L16" s="11"/>
      <c r="M16" s="5">
        <f t="shared" si="2"/>
        <v>0</v>
      </c>
      <c r="N16" s="14"/>
      <c r="O16" s="5">
        <f t="shared" si="3"/>
        <v>0</v>
      </c>
      <c r="Q16" s="2">
        <v>13</v>
      </c>
      <c r="R16" s="1">
        <v>2</v>
      </c>
      <c r="S16" s="9"/>
      <c r="T16" s="11"/>
      <c r="U16" s="5">
        <f t="shared" si="4"/>
        <v>0</v>
      </c>
      <c r="V16" s="14"/>
      <c r="W16" s="5">
        <f t="shared" si="5"/>
        <v>0</v>
      </c>
      <c r="Y16" s="2">
        <v>13</v>
      </c>
      <c r="Z16" s="1">
        <v>2</v>
      </c>
      <c r="AA16" s="9"/>
      <c r="AB16" s="11"/>
      <c r="AC16" s="5">
        <f t="shared" si="6"/>
        <v>0</v>
      </c>
      <c r="AD16" s="14"/>
      <c r="AE16" s="5">
        <f t="shared" si="7"/>
        <v>0</v>
      </c>
      <c r="AG16" s="2">
        <v>13</v>
      </c>
      <c r="AH16" s="1">
        <v>2</v>
      </c>
      <c r="AI16" s="9"/>
      <c r="AJ16" s="11"/>
      <c r="AK16" s="5">
        <f t="shared" si="8"/>
        <v>0</v>
      </c>
      <c r="AL16" s="14"/>
      <c r="AM16" s="5">
        <f t="shared" si="9"/>
        <v>0</v>
      </c>
      <c r="AO16" s="2">
        <v>13</v>
      </c>
      <c r="AP16" s="1">
        <v>2</v>
      </c>
      <c r="AQ16" s="9"/>
      <c r="AR16" s="11"/>
      <c r="AS16" s="5">
        <f t="shared" si="10"/>
        <v>0</v>
      </c>
      <c r="AT16" s="14"/>
      <c r="AU16" s="5">
        <f t="shared" si="11"/>
        <v>0</v>
      </c>
      <c r="AW16" s="2">
        <v>13</v>
      </c>
      <c r="AX16" s="1">
        <v>2</v>
      </c>
      <c r="AY16" s="9"/>
      <c r="AZ16" s="11"/>
      <c r="BA16" s="5">
        <f t="shared" si="12"/>
        <v>0</v>
      </c>
      <c r="BB16" s="14"/>
      <c r="BC16" s="5">
        <f t="shared" si="13"/>
        <v>0</v>
      </c>
      <c r="BE16" s="2">
        <v>13</v>
      </c>
      <c r="BF16" s="1">
        <v>2</v>
      </c>
      <c r="BG16" s="9"/>
      <c r="BH16" s="11"/>
      <c r="BI16" s="5">
        <f t="shared" si="14"/>
        <v>0</v>
      </c>
      <c r="BJ16" s="14"/>
      <c r="BK16" s="5">
        <f t="shared" si="15"/>
        <v>0</v>
      </c>
      <c r="BM16" s="2">
        <v>13</v>
      </c>
      <c r="BN16" s="1">
        <v>2</v>
      </c>
      <c r="BO16" s="9"/>
      <c r="BP16" s="11"/>
      <c r="BQ16" s="5">
        <f t="shared" si="16"/>
        <v>0</v>
      </c>
      <c r="BR16" s="14"/>
      <c r="BS16" s="5">
        <f t="shared" si="17"/>
        <v>0</v>
      </c>
      <c r="BU16" s="2">
        <v>13</v>
      </c>
      <c r="BV16" s="1">
        <v>2</v>
      </c>
      <c r="BW16" s="9"/>
      <c r="BX16" s="11"/>
      <c r="BY16" s="5">
        <f t="shared" si="18"/>
        <v>0</v>
      </c>
      <c r="BZ16" s="14"/>
      <c r="CA16" s="5">
        <f t="shared" si="19"/>
        <v>0</v>
      </c>
    </row>
    <row r="17" spans="1:79" ht="19" x14ac:dyDescent="0.2">
      <c r="A17" s="2">
        <v>14</v>
      </c>
      <c r="B17" s="1">
        <v>2</v>
      </c>
      <c r="C17" s="9"/>
      <c r="D17" s="11"/>
      <c r="E17" s="5">
        <f t="shared" si="0"/>
        <v>0</v>
      </c>
      <c r="F17" s="14"/>
      <c r="G17" s="5">
        <f t="shared" si="1"/>
        <v>0</v>
      </c>
      <c r="I17" s="2">
        <v>14</v>
      </c>
      <c r="J17" s="1">
        <v>2</v>
      </c>
      <c r="K17" s="9"/>
      <c r="L17" s="11"/>
      <c r="M17" s="5">
        <f t="shared" si="2"/>
        <v>0</v>
      </c>
      <c r="N17" s="14"/>
      <c r="O17" s="5">
        <f t="shared" si="3"/>
        <v>0</v>
      </c>
      <c r="Q17" s="2">
        <v>14</v>
      </c>
      <c r="R17" s="1">
        <v>2</v>
      </c>
      <c r="S17" s="9"/>
      <c r="T17" s="11"/>
      <c r="U17" s="5">
        <f t="shared" si="4"/>
        <v>0</v>
      </c>
      <c r="V17" s="14"/>
      <c r="W17" s="5">
        <f t="shared" si="5"/>
        <v>0</v>
      </c>
      <c r="Y17" s="2">
        <v>14</v>
      </c>
      <c r="Z17" s="1">
        <v>2</v>
      </c>
      <c r="AA17" s="9"/>
      <c r="AB17" s="11"/>
      <c r="AC17" s="5">
        <f t="shared" si="6"/>
        <v>0</v>
      </c>
      <c r="AD17" s="14"/>
      <c r="AE17" s="5">
        <f t="shared" si="7"/>
        <v>0</v>
      </c>
      <c r="AG17" s="2">
        <v>14</v>
      </c>
      <c r="AH17" s="1">
        <v>2</v>
      </c>
      <c r="AI17" s="9"/>
      <c r="AJ17" s="11"/>
      <c r="AK17" s="5">
        <f t="shared" si="8"/>
        <v>0</v>
      </c>
      <c r="AL17" s="14"/>
      <c r="AM17" s="5">
        <f t="shared" si="9"/>
        <v>0</v>
      </c>
      <c r="AO17" s="2">
        <v>14</v>
      </c>
      <c r="AP17" s="1">
        <v>2</v>
      </c>
      <c r="AQ17" s="9"/>
      <c r="AR17" s="11"/>
      <c r="AS17" s="5">
        <f t="shared" si="10"/>
        <v>0</v>
      </c>
      <c r="AT17" s="14"/>
      <c r="AU17" s="5">
        <f t="shared" si="11"/>
        <v>0</v>
      </c>
      <c r="AW17" s="2">
        <v>14</v>
      </c>
      <c r="AX17" s="1">
        <v>2</v>
      </c>
      <c r="AY17" s="9"/>
      <c r="AZ17" s="11"/>
      <c r="BA17" s="5">
        <f t="shared" si="12"/>
        <v>0</v>
      </c>
      <c r="BB17" s="14"/>
      <c r="BC17" s="5">
        <f t="shared" si="13"/>
        <v>0</v>
      </c>
      <c r="BE17" s="2">
        <v>14</v>
      </c>
      <c r="BF17" s="1">
        <v>2</v>
      </c>
      <c r="BG17" s="9"/>
      <c r="BH17" s="11"/>
      <c r="BI17" s="5">
        <f t="shared" si="14"/>
        <v>0</v>
      </c>
      <c r="BJ17" s="14"/>
      <c r="BK17" s="5">
        <f t="shared" si="15"/>
        <v>0</v>
      </c>
      <c r="BM17" s="2">
        <v>14</v>
      </c>
      <c r="BN17" s="1">
        <v>2</v>
      </c>
      <c r="BO17" s="9"/>
      <c r="BP17" s="11"/>
      <c r="BQ17" s="5">
        <f t="shared" si="16"/>
        <v>0</v>
      </c>
      <c r="BR17" s="14"/>
      <c r="BS17" s="5">
        <f t="shared" si="17"/>
        <v>0</v>
      </c>
      <c r="BU17" s="2">
        <v>14</v>
      </c>
      <c r="BV17" s="1">
        <v>2</v>
      </c>
      <c r="BW17" s="9"/>
      <c r="BX17" s="11"/>
      <c r="BY17" s="5">
        <f t="shared" si="18"/>
        <v>0</v>
      </c>
      <c r="BZ17" s="14"/>
      <c r="CA17" s="5">
        <f t="shared" si="19"/>
        <v>0</v>
      </c>
    </row>
    <row r="18" spans="1:79" ht="19" x14ac:dyDescent="0.2">
      <c r="A18" s="2">
        <v>15</v>
      </c>
      <c r="B18" s="1">
        <v>2</v>
      </c>
      <c r="C18" s="9"/>
      <c r="D18" s="11"/>
      <c r="E18" s="5">
        <f t="shared" si="0"/>
        <v>0</v>
      </c>
      <c r="F18" s="14"/>
      <c r="G18" s="5">
        <f t="shared" si="1"/>
        <v>0</v>
      </c>
      <c r="I18" s="2">
        <v>15</v>
      </c>
      <c r="J18" s="1">
        <v>2</v>
      </c>
      <c r="K18" s="9"/>
      <c r="L18" s="11"/>
      <c r="M18" s="5">
        <f t="shared" si="2"/>
        <v>0</v>
      </c>
      <c r="N18" s="14"/>
      <c r="O18" s="5">
        <f t="shared" si="3"/>
        <v>0</v>
      </c>
      <c r="Q18" s="2">
        <v>15</v>
      </c>
      <c r="R18" s="1">
        <v>2</v>
      </c>
      <c r="S18" s="9"/>
      <c r="T18" s="11"/>
      <c r="U18" s="5">
        <f t="shared" si="4"/>
        <v>0</v>
      </c>
      <c r="V18" s="14"/>
      <c r="W18" s="5">
        <f t="shared" si="5"/>
        <v>0</v>
      </c>
      <c r="Y18" s="2">
        <v>15</v>
      </c>
      <c r="Z18" s="1">
        <v>2</v>
      </c>
      <c r="AA18" s="9"/>
      <c r="AB18" s="11"/>
      <c r="AC18" s="5">
        <f t="shared" si="6"/>
        <v>0</v>
      </c>
      <c r="AD18" s="14"/>
      <c r="AE18" s="5">
        <f t="shared" si="7"/>
        <v>0</v>
      </c>
      <c r="AG18" s="2">
        <v>15</v>
      </c>
      <c r="AH18" s="1">
        <v>2</v>
      </c>
      <c r="AI18" s="9"/>
      <c r="AJ18" s="11"/>
      <c r="AK18" s="5">
        <f t="shared" si="8"/>
        <v>0</v>
      </c>
      <c r="AL18" s="14"/>
      <c r="AM18" s="5">
        <f t="shared" si="9"/>
        <v>0</v>
      </c>
      <c r="AO18" s="2">
        <v>15</v>
      </c>
      <c r="AP18" s="1">
        <v>2</v>
      </c>
      <c r="AQ18" s="9"/>
      <c r="AR18" s="11"/>
      <c r="AS18" s="5">
        <f t="shared" si="10"/>
        <v>0</v>
      </c>
      <c r="AT18" s="14"/>
      <c r="AU18" s="5">
        <f t="shared" si="11"/>
        <v>0</v>
      </c>
      <c r="AW18" s="2">
        <v>15</v>
      </c>
      <c r="AX18" s="1">
        <v>2</v>
      </c>
      <c r="AY18" s="9"/>
      <c r="AZ18" s="11"/>
      <c r="BA18" s="5">
        <f t="shared" si="12"/>
        <v>0</v>
      </c>
      <c r="BB18" s="14"/>
      <c r="BC18" s="5">
        <f t="shared" si="13"/>
        <v>0</v>
      </c>
      <c r="BE18" s="2">
        <v>15</v>
      </c>
      <c r="BF18" s="1">
        <v>2</v>
      </c>
      <c r="BG18" s="9"/>
      <c r="BH18" s="11"/>
      <c r="BI18" s="5">
        <f t="shared" si="14"/>
        <v>0</v>
      </c>
      <c r="BJ18" s="14"/>
      <c r="BK18" s="5">
        <f t="shared" si="15"/>
        <v>0</v>
      </c>
      <c r="BM18" s="2">
        <v>15</v>
      </c>
      <c r="BN18" s="1">
        <v>2</v>
      </c>
      <c r="BO18" s="9"/>
      <c r="BP18" s="11"/>
      <c r="BQ18" s="5">
        <f t="shared" si="16"/>
        <v>0</v>
      </c>
      <c r="BR18" s="14"/>
      <c r="BS18" s="5">
        <f t="shared" si="17"/>
        <v>0</v>
      </c>
      <c r="BU18" s="2">
        <v>15</v>
      </c>
      <c r="BV18" s="1">
        <v>2</v>
      </c>
      <c r="BW18" s="9"/>
      <c r="BX18" s="11"/>
      <c r="BY18" s="5">
        <f t="shared" si="18"/>
        <v>0</v>
      </c>
      <c r="BZ18" s="14"/>
      <c r="CA18" s="5">
        <f t="shared" si="19"/>
        <v>0</v>
      </c>
    </row>
    <row r="19" spans="1:79" ht="19" x14ac:dyDescent="0.2">
      <c r="A19" s="149" t="s">
        <v>57</v>
      </c>
      <c r="B19" s="152"/>
      <c r="C19" s="9">
        <f>SUM(C4:C18)+C7+C8+C16+C17+C18</f>
        <v>0</v>
      </c>
      <c r="D19" s="12">
        <f>SUM(D4:D18)+D7+D8+D16+D17+D18</f>
        <v>0</v>
      </c>
      <c r="E19" s="5"/>
      <c r="F19" s="14">
        <f>SUM(F4:F18)+F7+F8+F16+F17+F18</f>
        <v>0</v>
      </c>
      <c r="G19" s="5"/>
      <c r="I19" s="149" t="s">
        <v>57</v>
      </c>
      <c r="J19" s="152"/>
      <c r="K19" s="9">
        <f>SUM(K4:K18)+K7+K8+K16+K17+K18</f>
        <v>0</v>
      </c>
      <c r="L19" s="12">
        <f>SUM(L4:L18)+L7+L8+L16+L17+L18</f>
        <v>0</v>
      </c>
      <c r="M19" s="5"/>
      <c r="N19" s="14">
        <f>SUM(N4:N18)+N7+N8+N16+N17+N18</f>
        <v>0</v>
      </c>
      <c r="O19" s="5"/>
      <c r="Q19" s="149" t="s">
        <v>57</v>
      </c>
      <c r="R19" s="152"/>
      <c r="S19" s="9">
        <f>SUM(S4:S18)+S7+S8+S16+S17+S18</f>
        <v>0</v>
      </c>
      <c r="T19" s="12">
        <f>SUM(T4:T18)+T7+T8+T16+T17+T18</f>
        <v>0</v>
      </c>
      <c r="U19" s="5"/>
      <c r="V19" s="14">
        <f>SUM(V4:V18)+V7+V8+V16+V17+V18</f>
        <v>0</v>
      </c>
      <c r="W19" s="5"/>
      <c r="Y19" s="149" t="s">
        <v>57</v>
      </c>
      <c r="Z19" s="152"/>
      <c r="AA19" s="9">
        <f>SUM(AA4:AA18)+AA7+AA8+AA16+AA17+AA18</f>
        <v>0</v>
      </c>
      <c r="AB19" s="12">
        <f>SUM(AB4:AB18)+AB7+AB8+AB16+AB17+AB18</f>
        <v>0</v>
      </c>
      <c r="AC19" s="5"/>
      <c r="AD19" s="14">
        <f>SUM(AD4:AD18)+AD7+AD8+AD16+AD17+AD18</f>
        <v>0</v>
      </c>
      <c r="AE19" s="5"/>
      <c r="AG19" s="149" t="s">
        <v>57</v>
      </c>
      <c r="AH19" s="152"/>
      <c r="AI19" s="9">
        <f>SUM(AI4:AI18)+AI7+AI8+AI16+AI17+AI18</f>
        <v>0</v>
      </c>
      <c r="AJ19" s="12">
        <f>SUM(AJ4:AJ18)+AJ7+AJ8+AJ16+AJ17+AJ18</f>
        <v>0</v>
      </c>
      <c r="AK19" s="5"/>
      <c r="AL19" s="14">
        <f>SUM(AL4:AL18)+AL7+AL8+AL16+AL17+AL18</f>
        <v>0</v>
      </c>
      <c r="AM19" s="5"/>
      <c r="AO19" s="149" t="s">
        <v>57</v>
      </c>
      <c r="AP19" s="152"/>
      <c r="AQ19" s="9">
        <f>SUM(AQ4:AQ18)+AQ7+AQ8+AQ16+AQ17+AQ18</f>
        <v>0</v>
      </c>
      <c r="AR19" s="12">
        <f>SUM(AR4:AR18)+AR7+AR8+AR16+AR17+AR18</f>
        <v>0</v>
      </c>
      <c r="AS19" s="5"/>
      <c r="AT19" s="14">
        <f>SUM(AT4:AT18)+AT7+AT8+AT16+AT17+AT18</f>
        <v>0</v>
      </c>
      <c r="AU19" s="5"/>
      <c r="AW19" s="149" t="s">
        <v>57</v>
      </c>
      <c r="AX19" s="152"/>
      <c r="AY19" s="9">
        <f>SUM(AY4:AY18)+AY7+AY8+AY16+AY17+AY18</f>
        <v>0</v>
      </c>
      <c r="AZ19" s="12">
        <f>SUM(AZ4:AZ18)+AZ7+AZ8+AZ16+AZ17+AZ18</f>
        <v>0</v>
      </c>
      <c r="BA19" s="5"/>
      <c r="BB19" s="14">
        <f>SUM(BB4:BB18)+BB7+BB8+BB16+BB17+BB18</f>
        <v>0</v>
      </c>
      <c r="BC19" s="5"/>
      <c r="BE19" s="149" t="s">
        <v>57</v>
      </c>
      <c r="BF19" s="152"/>
      <c r="BG19" s="9">
        <f>SUM(BG4:BG18)+BG7+BG8+BG16+BG17+BG18</f>
        <v>0</v>
      </c>
      <c r="BH19" s="12">
        <f>SUM(BH4:BH18)+BH7+BH8+BH16+BH17+BH18</f>
        <v>0</v>
      </c>
      <c r="BI19" s="5"/>
      <c r="BJ19" s="14">
        <f>SUM(BJ4:BJ18)+BJ7+BJ8+BJ16+BJ17+BJ18</f>
        <v>0</v>
      </c>
      <c r="BK19" s="5"/>
      <c r="BM19" s="149" t="s">
        <v>57</v>
      </c>
      <c r="BN19" s="152"/>
      <c r="BO19" s="9">
        <f>SUM(BO4:BO18)+BO7+BO8+BO16+BO17+BO18</f>
        <v>0</v>
      </c>
      <c r="BP19" s="12">
        <f>SUM(BP4:BP18)+BP7+BP8+BP16+BP17+BP18</f>
        <v>0</v>
      </c>
      <c r="BQ19" s="5"/>
      <c r="BR19" s="14">
        <f>SUM(BR4:BR18)+BR7+BR8+BR16+BR17+BR18</f>
        <v>0</v>
      </c>
      <c r="BS19" s="5"/>
      <c r="BU19" s="149" t="s">
        <v>57</v>
      </c>
      <c r="BV19" s="152"/>
      <c r="BW19" s="9">
        <f>SUM(BW4:BW18)+BW7+BW8+BW16+BW17+BW18</f>
        <v>0</v>
      </c>
      <c r="BX19" s="12">
        <f>SUM(BX4:BX18)+BX7+BX8+BX16+BX17+BX18</f>
        <v>0</v>
      </c>
      <c r="BY19" s="5"/>
      <c r="BZ19" s="14">
        <f>SUM(BZ4:BZ18)+BZ7+BZ8+BZ16+BZ17+BZ18</f>
        <v>0</v>
      </c>
      <c r="CA19" s="5"/>
    </row>
    <row r="20" spans="1:79" ht="19" x14ac:dyDescent="0.2">
      <c r="A20" s="149" t="s">
        <v>12</v>
      </c>
      <c r="B20" s="150"/>
      <c r="C20" s="150"/>
      <c r="D20" s="150"/>
      <c r="E20" s="150"/>
      <c r="F20" s="150"/>
      <c r="G20" s="151"/>
      <c r="I20" s="149" t="s">
        <v>12</v>
      </c>
      <c r="J20" s="150"/>
      <c r="K20" s="150"/>
      <c r="L20" s="150"/>
      <c r="M20" s="150"/>
      <c r="N20" s="150"/>
      <c r="O20" s="151"/>
      <c r="Q20" s="149" t="s">
        <v>12</v>
      </c>
      <c r="R20" s="150"/>
      <c r="S20" s="150"/>
      <c r="T20" s="150"/>
      <c r="U20" s="150"/>
      <c r="V20" s="150"/>
      <c r="W20" s="151"/>
      <c r="Y20" s="149" t="s">
        <v>12</v>
      </c>
      <c r="Z20" s="150"/>
      <c r="AA20" s="150"/>
      <c r="AB20" s="150"/>
      <c r="AC20" s="150"/>
      <c r="AD20" s="150"/>
      <c r="AE20" s="151"/>
      <c r="AG20" s="149" t="s">
        <v>12</v>
      </c>
      <c r="AH20" s="150"/>
      <c r="AI20" s="150"/>
      <c r="AJ20" s="150"/>
      <c r="AK20" s="150"/>
      <c r="AL20" s="150"/>
      <c r="AM20" s="151"/>
      <c r="AO20" s="149" t="s">
        <v>12</v>
      </c>
      <c r="AP20" s="150"/>
      <c r="AQ20" s="150"/>
      <c r="AR20" s="150"/>
      <c r="AS20" s="150"/>
      <c r="AT20" s="150"/>
      <c r="AU20" s="151"/>
      <c r="AW20" s="149" t="s">
        <v>12</v>
      </c>
      <c r="AX20" s="150"/>
      <c r="AY20" s="150"/>
      <c r="AZ20" s="150"/>
      <c r="BA20" s="150"/>
      <c r="BB20" s="150"/>
      <c r="BC20" s="151"/>
      <c r="BE20" s="149" t="s">
        <v>12</v>
      </c>
      <c r="BF20" s="150"/>
      <c r="BG20" s="150"/>
      <c r="BH20" s="150"/>
      <c r="BI20" s="150"/>
      <c r="BJ20" s="150"/>
      <c r="BK20" s="151"/>
      <c r="BM20" s="149" t="s">
        <v>12</v>
      </c>
      <c r="BN20" s="150"/>
      <c r="BO20" s="150"/>
      <c r="BP20" s="150"/>
      <c r="BQ20" s="150"/>
      <c r="BR20" s="150"/>
      <c r="BS20" s="151"/>
      <c r="BU20" s="149" t="s">
        <v>12</v>
      </c>
      <c r="BV20" s="150"/>
      <c r="BW20" s="150"/>
      <c r="BX20" s="150"/>
      <c r="BY20" s="150"/>
      <c r="BZ20" s="150"/>
      <c r="CA20" s="151"/>
    </row>
    <row r="21" spans="1:79" ht="19" x14ac:dyDescent="0.2">
      <c r="A21" s="2">
        <v>1</v>
      </c>
      <c r="B21" s="1">
        <v>4</v>
      </c>
      <c r="C21" s="9"/>
      <c r="D21" s="10"/>
      <c r="E21" s="5">
        <f t="shared" si="0"/>
        <v>0</v>
      </c>
      <c r="F21" s="14"/>
      <c r="G21" s="5">
        <f t="shared" si="1"/>
        <v>0</v>
      </c>
      <c r="I21" s="2">
        <v>1</v>
      </c>
      <c r="J21" s="1">
        <v>4</v>
      </c>
      <c r="K21" s="9"/>
      <c r="L21" s="10"/>
      <c r="M21" s="5">
        <f t="shared" ref="M21:M25" si="20">K21-L21</f>
        <v>0</v>
      </c>
      <c r="N21" s="14"/>
      <c r="O21" s="5">
        <f t="shared" ref="O21:O25" si="21">K21-N21</f>
        <v>0</v>
      </c>
      <c r="Q21" s="2">
        <v>1</v>
      </c>
      <c r="R21" s="1">
        <v>4</v>
      </c>
      <c r="S21" s="9"/>
      <c r="T21" s="10"/>
      <c r="U21" s="5">
        <f t="shared" ref="U21:U25" si="22">S21-T21</f>
        <v>0</v>
      </c>
      <c r="V21" s="14"/>
      <c r="W21" s="5">
        <f t="shared" ref="W21:W25" si="23">S21-V21</f>
        <v>0</v>
      </c>
      <c r="Y21" s="2">
        <v>1</v>
      </c>
      <c r="Z21" s="1">
        <v>4</v>
      </c>
      <c r="AA21" s="9"/>
      <c r="AB21" s="10"/>
      <c r="AC21" s="5">
        <f t="shared" ref="AC21:AC25" si="24">AA21-AB21</f>
        <v>0</v>
      </c>
      <c r="AD21" s="14"/>
      <c r="AE21" s="5">
        <f t="shared" ref="AE21:AE25" si="25">AA21-AD21</f>
        <v>0</v>
      </c>
      <c r="AG21" s="2">
        <v>1</v>
      </c>
      <c r="AH21" s="1">
        <v>4</v>
      </c>
      <c r="AI21" s="9"/>
      <c r="AJ21" s="10"/>
      <c r="AK21" s="5">
        <f t="shared" ref="AK21:AK25" si="26">AI21-AJ21</f>
        <v>0</v>
      </c>
      <c r="AL21" s="14"/>
      <c r="AM21" s="5">
        <f t="shared" ref="AM21:AM25" si="27">AI21-AL21</f>
        <v>0</v>
      </c>
      <c r="AO21" s="2">
        <v>1</v>
      </c>
      <c r="AP21" s="1">
        <v>4</v>
      </c>
      <c r="AQ21" s="9"/>
      <c r="AR21" s="10"/>
      <c r="AS21" s="5">
        <f t="shared" ref="AS21:AS25" si="28">AQ21-AR21</f>
        <v>0</v>
      </c>
      <c r="AT21" s="14"/>
      <c r="AU21" s="5">
        <f t="shared" ref="AU21:AU25" si="29">AQ21-AT21</f>
        <v>0</v>
      </c>
      <c r="AW21" s="2">
        <v>1</v>
      </c>
      <c r="AX21" s="1">
        <v>4</v>
      </c>
      <c r="AY21" s="9"/>
      <c r="AZ21" s="10"/>
      <c r="BA21" s="5">
        <f t="shared" ref="BA21:BA25" si="30">AY21-AZ21</f>
        <v>0</v>
      </c>
      <c r="BB21" s="14"/>
      <c r="BC21" s="5">
        <f t="shared" ref="BC21:BC25" si="31">AY21-BB21</f>
        <v>0</v>
      </c>
      <c r="BE21" s="2">
        <v>1</v>
      </c>
      <c r="BF21" s="1">
        <v>4</v>
      </c>
      <c r="BG21" s="9"/>
      <c r="BH21" s="10"/>
      <c r="BI21" s="5">
        <f t="shared" ref="BI21:BI25" si="32">BG21-BH21</f>
        <v>0</v>
      </c>
      <c r="BJ21" s="14"/>
      <c r="BK21" s="5">
        <f t="shared" ref="BK21:BK25" si="33">BG21-BJ21</f>
        <v>0</v>
      </c>
      <c r="BM21" s="2">
        <v>1</v>
      </c>
      <c r="BN21" s="1">
        <v>4</v>
      </c>
      <c r="BO21" s="9"/>
      <c r="BP21" s="10"/>
      <c r="BQ21" s="5">
        <f t="shared" ref="BQ21:BQ25" si="34">BO21-BP21</f>
        <v>0</v>
      </c>
      <c r="BR21" s="14"/>
      <c r="BS21" s="5">
        <f t="shared" ref="BS21:BS25" si="35">BO21-BR21</f>
        <v>0</v>
      </c>
      <c r="BU21" s="2">
        <v>1</v>
      </c>
      <c r="BV21" s="1">
        <v>4</v>
      </c>
      <c r="BW21" s="9"/>
      <c r="BX21" s="10"/>
      <c r="BY21" s="5">
        <f t="shared" ref="BY21:BY25" si="36">BW21-BX21</f>
        <v>0</v>
      </c>
      <c r="BZ21" s="14"/>
      <c r="CA21" s="5">
        <f t="shared" ref="CA21:CA25" si="37">BW21-BZ21</f>
        <v>0</v>
      </c>
    </row>
    <row r="22" spans="1:79" ht="19" x14ac:dyDescent="0.2">
      <c r="A22" s="2">
        <v>2</v>
      </c>
      <c r="B22" s="1">
        <v>4</v>
      </c>
      <c r="C22" s="9"/>
      <c r="D22" s="10"/>
      <c r="E22" s="5">
        <f t="shared" si="0"/>
        <v>0</v>
      </c>
      <c r="F22" s="14"/>
      <c r="G22" s="5">
        <f t="shared" si="1"/>
        <v>0</v>
      </c>
      <c r="I22" s="2">
        <v>2</v>
      </c>
      <c r="J22" s="1">
        <v>4</v>
      </c>
      <c r="K22" s="9"/>
      <c r="L22" s="10"/>
      <c r="M22" s="5">
        <f t="shared" si="20"/>
        <v>0</v>
      </c>
      <c r="N22" s="14"/>
      <c r="O22" s="5">
        <f t="shared" si="21"/>
        <v>0</v>
      </c>
      <c r="Q22" s="2">
        <v>2</v>
      </c>
      <c r="R22" s="1">
        <v>4</v>
      </c>
      <c r="S22" s="9"/>
      <c r="T22" s="10"/>
      <c r="U22" s="5">
        <f t="shared" si="22"/>
        <v>0</v>
      </c>
      <c r="V22" s="14"/>
      <c r="W22" s="5">
        <f t="shared" si="23"/>
        <v>0</v>
      </c>
      <c r="Y22" s="2">
        <v>2</v>
      </c>
      <c r="Z22" s="1">
        <v>4</v>
      </c>
      <c r="AA22" s="9"/>
      <c r="AB22" s="10"/>
      <c r="AC22" s="5">
        <f t="shared" si="24"/>
        <v>0</v>
      </c>
      <c r="AD22" s="14"/>
      <c r="AE22" s="5">
        <f t="shared" si="25"/>
        <v>0</v>
      </c>
      <c r="AG22" s="2">
        <v>2</v>
      </c>
      <c r="AH22" s="1">
        <v>4</v>
      </c>
      <c r="AI22" s="9"/>
      <c r="AJ22" s="10"/>
      <c r="AK22" s="5">
        <f t="shared" si="26"/>
        <v>0</v>
      </c>
      <c r="AL22" s="14"/>
      <c r="AM22" s="5">
        <f t="shared" si="27"/>
        <v>0</v>
      </c>
      <c r="AO22" s="2">
        <v>2</v>
      </c>
      <c r="AP22" s="1">
        <v>4</v>
      </c>
      <c r="AQ22" s="9"/>
      <c r="AR22" s="10"/>
      <c r="AS22" s="5">
        <f t="shared" si="28"/>
        <v>0</v>
      </c>
      <c r="AT22" s="14"/>
      <c r="AU22" s="5">
        <f t="shared" si="29"/>
        <v>0</v>
      </c>
      <c r="AW22" s="2">
        <v>2</v>
      </c>
      <c r="AX22" s="1">
        <v>4</v>
      </c>
      <c r="AY22" s="9"/>
      <c r="AZ22" s="10"/>
      <c r="BA22" s="5">
        <f t="shared" si="30"/>
        <v>0</v>
      </c>
      <c r="BB22" s="14"/>
      <c r="BC22" s="5">
        <f t="shared" si="31"/>
        <v>0</v>
      </c>
      <c r="BE22" s="2">
        <v>2</v>
      </c>
      <c r="BF22" s="1">
        <v>4</v>
      </c>
      <c r="BG22" s="9"/>
      <c r="BH22" s="10"/>
      <c r="BI22" s="5">
        <f t="shared" si="32"/>
        <v>0</v>
      </c>
      <c r="BJ22" s="14"/>
      <c r="BK22" s="5">
        <f t="shared" si="33"/>
        <v>0</v>
      </c>
      <c r="BM22" s="2">
        <v>2</v>
      </c>
      <c r="BN22" s="1">
        <v>4</v>
      </c>
      <c r="BO22" s="9"/>
      <c r="BP22" s="10"/>
      <c r="BQ22" s="5">
        <f t="shared" si="34"/>
        <v>0</v>
      </c>
      <c r="BR22" s="14"/>
      <c r="BS22" s="5">
        <f t="shared" si="35"/>
        <v>0</v>
      </c>
      <c r="BU22" s="2">
        <v>2</v>
      </c>
      <c r="BV22" s="1">
        <v>4</v>
      </c>
      <c r="BW22" s="9"/>
      <c r="BX22" s="10"/>
      <c r="BY22" s="5">
        <f t="shared" si="36"/>
        <v>0</v>
      </c>
      <c r="BZ22" s="14"/>
      <c r="CA22" s="5">
        <f t="shared" si="37"/>
        <v>0</v>
      </c>
    </row>
    <row r="23" spans="1:79" ht="19" x14ac:dyDescent="0.2">
      <c r="A23" s="2">
        <v>3</v>
      </c>
      <c r="B23" s="1">
        <v>4</v>
      </c>
      <c r="C23" s="9"/>
      <c r="D23" s="10"/>
      <c r="E23" s="5">
        <f t="shared" si="0"/>
        <v>0</v>
      </c>
      <c r="F23" s="14"/>
      <c r="G23" s="5">
        <f t="shared" si="1"/>
        <v>0</v>
      </c>
      <c r="I23" s="2">
        <v>3</v>
      </c>
      <c r="J23" s="1">
        <v>4</v>
      </c>
      <c r="K23" s="9"/>
      <c r="L23" s="10"/>
      <c r="M23" s="5">
        <f t="shared" si="20"/>
        <v>0</v>
      </c>
      <c r="N23" s="14"/>
      <c r="O23" s="5">
        <f t="shared" si="21"/>
        <v>0</v>
      </c>
      <c r="Q23" s="2">
        <v>3</v>
      </c>
      <c r="R23" s="1">
        <v>4</v>
      </c>
      <c r="S23" s="9"/>
      <c r="T23" s="10"/>
      <c r="U23" s="5">
        <f t="shared" si="22"/>
        <v>0</v>
      </c>
      <c r="V23" s="14"/>
      <c r="W23" s="5">
        <f t="shared" si="23"/>
        <v>0</v>
      </c>
      <c r="Y23" s="2">
        <v>3</v>
      </c>
      <c r="Z23" s="1">
        <v>4</v>
      </c>
      <c r="AA23" s="9"/>
      <c r="AB23" s="10"/>
      <c r="AC23" s="5">
        <f t="shared" si="24"/>
        <v>0</v>
      </c>
      <c r="AD23" s="14"/>
      <c r="AE23" s="5">
        <f t="shared" si="25"/>
        <v>0</v>
      </c>
      <c r="AG23" s="2">
        <v>3</v>
      </c>
      <c r="AH23" s="1">
        <v>4</v>
      </c>
      <c r="AI23" s="9"/>
      <c r="AJ23" s="10"/>
      <c r="AK23" s="5">
        <f t="shared" si="26"/>
        <v>0</v>
      </c>
      <c r="AL23" s="14"/>
      <c r="AM23" s="5">
        <f t="shared" si="27"/>
        <v>0</v>
      </c>
      <c r="AO23" s="2">
        <v>3</v>
      </c>
      <c r="AP23" s="1">
        <v>4</v>
      </c>
      <c r="AQ23" s="9"/>
      <c r="AR23" s="10"/>
      <c r="AS23" s="5">
        <f t="shared" si="28"/>
        <v>0</v>
      </c>
      <c r="AT23" s="14"/>
      <c r="AU23" s="5">
        <f t="shared" si="29"/>
        <v>0</v>
      </c>
      <c r="AW23" s="2">
        <v>3</v>
      </c>
      <c r="AX23" s="1">
        <v>4</v>
      </c>
      <c r="AY23" s="9"/>
      <c r="AZ23" s="10"/>
      <c r="BA23" s="5">
        <f t="shared" si="30"/>
        <v>0</v>
      </c>
      <c r="BB23" s="14"/>
      <c r="BC23" s="5">
        <f t="shared" si="31"/>
        <v>0</v>
      </c>
      <c r="BE23" s="2">
        <v>3</v>
      </c>
      <c r="BF23" s="1">
        <v>4</v>
      </c>
      <c r="BG23" s="9"/>
      <c r="BH23" s="10"/>
      <c r="BI23" s="5">
        <f t="shared" si="32"/>
        <v>0</v>
      </c>
      <c r="BJ23" s="14"/>
      <c r="BK23" s="5">
        <f t="shared" si="33"/>
        <v>0</v>
      </c>
      <c r="BM23" s="2">
        <v>3</v>
      </c>
      <c r="BN23" s="1">
        <v>4</v>
      </c>
      <c r="BO23" s="9"/>
      <c r="BP23" s="10"/>
      <c r="BQ23" s="5">
        <f t="shared" si="34"/>
        <v>0</v>
      </c>
      <c r="BR23" s="14"/>
      <c r="BS23" s="5">
        <f t="shared" si="35"/>
        <v>0</v>
      </c>
      <c r="BU23" s="2">
        <v>3</v>
      </c>
      <c r="BV23" s="1">
        <v>4</v>
      </c>
      <c r="BW23" s="9"/>
      <c r="BX23" s="10"/>
      <c r="BY23" s="5">
        <f t="shared" si="36"/>
        <v>0</v>
      </c>
      <c r="BZ23" s="14"/>
      <c r="CA23" s="5">
        <f t="shared" si="37"/>
        <v>0</v>
      </c>
    </row>
    <row r="24" spans="1:79" ht="19" x14ac:dyDescent="0.2">
      <c r="A24" s="2">
        <v>4</v>
      </c>
      <c r="B24" s="1">
        <v>4</v>
      </c>
      <c r="C24" s="9"/>
      <c r="D24" s="10"/>
      <c r="E24" s="5">
        <f t="shared" si="0"/>
        <v>0</v>
      </c>
      <c r="F24" s="14"/>
      <c r="G24" s="5">
        <f t="shared" si="1"/>
        <v>0</v>
      </c>
      <c r="I24" s="2">
        <v>4</v>
      </c>
      <c r="J24" s="1">
        <v>4</v>
      </c>
      <c r="K24" s="9"/>
      <c r="L24" s="10"/>
      <c r="M24" s="5">
        <f t="shared" si="20"/>
        <v>0</v>
      </c>
      <c r="N24" s="14"/>
      <c r="O24" s="5">
        <f t="shared" si="21"/>
        <v>0</v>
      </c>
      <c r="Q24" s="2">
        <v>4</v>
      </c>
      <c r="R24" s="1">
        <v>4</v>
      </c>
      <c r="S24" s="9"/>
      <c r="T24" s="10"/>
      <c r="U24" s="5">
        <f t="shared" si="22"/>
        <v>0</v>
      </c>
      <c r="V24" s="14"/>
      <c r="W24" s="5">
        <f t="shared" si="23"/>
        <v>0</v>
      </c>
      <c r="Y24" s="2">
        <v>4</v>
      </c>
      <c r="Z24" s="1">
        <v>4</v>
      </c>
      <c r="AA24" s="9"/>
      <c r="AB24" s="10"/>
      <c r="AC24" s="5">
        <f t="shared" si="24"/>
        <v>0</v>
      </c>
      <c r="AD24" s="14"/>
      <c r="AE24" s="5">
        <f t="shared" si="25"/>
        <v>0</v>
      </c>
      <c r="AG24" s="2">
        <v>4</v>
      </c>
      <c r="AH24" s="1">
        <v>4</v>
      </c>
      <c r="AI24" s="9"/>
      <c r="AJ24" s="10"/>
      <c r="AK24" s="5">
        <f t="shared" si="26"/>
        <v>0</v>
      </c>
      <c r="AL24" s="14"/>
      <c r="AM24" s="5">
        <f t="shared" si="27"/>
        <v>0</v>
      </c>
      <c r="AO24" s="2">
        <v>4</v>
      </c>
      <c r="AP24" s="1">
        <v>4</v>
      </c>
      <c r="AQ24" s="9"/>
      <c r="AR24" s="10"/>
      <c r="AS24" s="5">
        <f t="shared" si="28"/>
        <v>0</v>
      </c>
      <c r="AT24" s="14"/>
      <c r="AU24" s="5">
        <f t="shared" si="29"/>
        <v>0</v>
      </c>
      <c r="AW24" s="2">
        <v>4</v>
      </c>
      <c r="AX24" s="1">
        <v>4</v>
      </c>
      <c r="AY24" s="9"/>
      <c r="AZ24" s="10"/>
      <c r="BA24" s="5">
        <f t="shared" si="30"/>
        <v>0</v>
      </c>
      <c r="BB24" s="14"/>
      <c r="BC24" s="5">
        <f t="shared" si="31"/>
        <v>0</v>
      </c>
      <c r="BE24" s="2">
        <v>4</v>
      </c>
      <c r="BF24" s="1">
        <v>4</v>
      </c>
      <c r="BG24" s="9"/>
      <c r="BH24" s="10"/>
      <c r="BI24" s="5">
        <f t="shared" si="32"/>
        <v>0</v>
      </c>
      <c r="BJ24" s="14"/>
      <c r="BK24" s="5">
        <f t="shared" si="33"/>
        <v>0</v>
      </c>
      <c r="BM24" s="2">
        <v>4</v>
      </c>
      <c r="BN24" s="1">
        <v>4</v>
      </c>
      <c r="BO24" s="9"/>
      <c r="BP24" s="10"/>
      <c r="BQ24" s="5">
        <f t="shared" si="34"/>
        <v>0</v>
      </c>
      <c r="BR24" s="14"/>
      <c r="BS24" s="5">
        <f t="shared" si="35"/>
        <v>0</v>
      </c>
      <c r="BU24" s="2">
        <v>4</v>
      </c>
      <c r="BV24" s="1">
        <v>4</v>
      </c>
      <c r="BW24" s="9"/>
      <c r="BX24" s="10"/>
      <c r="BY24" s="5">
        <f t="shared" si="36"/>
        <v>0</v>
      </c>
      <c r="BZ24" s="14"/>
      <c r="CA24" s="5">
        <f t="shared" si="37"/>
        <v>0</v>
      </c>
    </row>
    <row r="25" spans="1:79" ht="19" x14ac:dyDescent="0.2">
      <c r="A25" s="2">
        <v>5</v>
      </c>
      <c r="B25" s="1">
        <v>4</v>
      </c>
      <c r="C25" s="9"/>
      <c r="D25" s="15"/>
      <c r="E25" s="5">
        <f t="shared" si="0"/>
        <v>0</v>
      </c>
      <c r="F25" s="14"/>
      <c r="G25" s="5">
        <f t="shared" si="1"/>
        <v>0</v>
      </c>
      <c r="I25" s="2">
        <v>5</v>
      </c>
      <c r="J25" s="1">
        <v>4</v>
      </c>
      <c r="K25" s="9"/>
      <c r="L25" s="15"/>
      <c r="M25" s="5">
        <f t="shared" si="20"/>
        <v>0</v>
      </c>
      <c r="N25" s="14"/>
      <c r="O25" s="5">
        <f t="shared" si="21"/>
        <v>0</v>
      </c>
      <c r="Q25" s="2">
        <v>5</v>
      </c>
      <c r="R25" s="1">
        <v>4</v>
      </c>
      <c r="S25" s="9"/>
      <c r="T25" s="15"/>
      <c r="U25" s="5">
        <f t="shared" si="22"/>
        <v>0</v>
      </c>
      <c r="V25" s="14"/>
      <c r="W25" s="5">
        <f t="shared" si="23"/>
        <v>0</v>
      </c>
      <c r="Y25" s="2">
        <v>5</v>
      </c>
      <c r="Z25" s="1">
        <v>4</v>
      </c>
      <c r="AA25" s="9"/>
      <c r="AB25" s="15"/>
      <c r="AC25" s="5">
        <f t="shared" si="24"/>
        <v>0</v>
      </c>
      <c r="AD25" s="14"/>
      <c r="AE25" s="5">
        <f t="shared" si="25"/>
        <v>0</v>
      </c>
      <c r="AG25" s="2">
        <v>5</v>
      </c>
      <c r="AH25" s="1">
        <v>4</v>
      </c>
      <c r="AI25" s="9"/>
      <c r="AJ25" s="15"/>
      <c r="AK25" s="5">
        <f t="shared" si="26"/>
        <v>0</v>
      </c>
      <c r="AL25" s="14"/>
      <c r="AM25" s="5">
        <f t="shared" si="27"/>
        <v>0</v>
      </c>
      <c r="AO25" s="2">
        <v>5</v>
      </c>
      <c r="AP25" s="1">
        <v>4</v>
      </c>
      <c r="AQ25" s="9"/>
      <c r="AR25" s="15"/>
      <c r="AS25" s="5">
        <f t="shared" si="28"/>
        <v>0</v>
      </c>
      <c r="AT25" s="14"/>
      <c r="AU25" s="5">
        <f t="shared" si="29"/>
        <v>0</v>
      </c>
      <c r="AW25" s="2">
        <v>5</v>
      </c>
      <c r="AX25" s="1">
        <v>4</v>
      </c>
      <c r="AY25" s="9"/>
      <c r="AZ25" s="15"/>
      <c r="BA25" s="5">
        <f t="shared" si="30"/>
        <v>0</v>
      </c>
      <c r="BB25" s="14"/>
      <c r="BC25" s="5">
        <f t="shared" si="31"/>
        <v>0</v>
      </c>
      <c r="BE25" s="2">
        <v>5</v>
      </c>
      <c r="BF25" s="1">
        <v>4</v>
      </c>
      <c r="BG25" s="9"/>
      <c r="BH25" s="15"/>
      <c r="BI25" s="5">
        <f t="shared" si="32"/>
        <v>0</v>
      </c>
      <c r="BJ25" s="14"/>
      <c r="BK25" s="5">
        <f t="shared" si="33"/>
        <v>0</v>
      </c>
      <c r="BM25" s="2">
        <v>5</v>
      </c>
      <c r="BN25" s="1">
        <v>4</v>
      </c>
      <c r="BO25" s="9"/>
      <c r="BP25" s="15"/>
      <c r="BQ25" s="5">
        <f t="shared" si="34"/>
        <v>0</v>
      </c>
      <c r="BR25" s="14"/>
      <c r="BS25" s="5">
        <f t="shared" si="35"/>
        <v>0</v>
      </c>
      <c r="BU25" s="2">
        <v>5</v>
      </c>
      <c r="BV25" s="1">
        <v>4</v>
      </c>
      <c r="BW25" s="9"/>
      <c r="BX25" s="15"/>
      <c r="BY25" s="5">
        <f t="shared" si="36"/>
        <v>0</v>
      </c>
      <c r="BZ25" s="14"/>
      <c r="CA25" s="5">
        <f t="shared" si="37"/>
        <v>0</v>
      </c>
    </row>
    <row r="26" spans="1:79" ht="19" x14ac:dyDescent="0.2">
      <c r="A26" s="149" t="s">
        <v>58</v>
      </c>
      <c r="B26" s="152"/>
      <c r="C26" s="9">
        <f>((SUM(C21:C25)*4)+C19)-C27</f>
        <v>0</v>
      </c>
      <c r="D26" s="12">
        <f>((SUM(D21:D25)*4)+D19)-D27</f>
        <v>0</v>
      </c>
      <c r="E26" s="5"/>
      <c r="F26" s="14">
        <f>((SUM(F21:F25)*4)+F19)-F27</f>
        <v>0</v>
      </c>
      <c r="G26" s="5"/>
      <c r="I26" s="149" t="s">
        <v>58</v>
      </c>
      <c r="J26" s="152"/>
      <c r="K26" s="9">
        <f>((SUM(K21:K25)*4)+K19)-K27</f>
        <v>0</v>
      </c>
      <c r="L26" s="12">
        <f>((SUM(L21:L25)*4)+L19)-L27</f>
        <v>0</v>
      </c>
      <c r="M26" s="5"/>
      <c r="N26" s="14">
        <f>((SUM(N21:N25)*4)+N19)-N27</f>
        <v>0</v>
      </c>
      <c r="O26" s="5"/>
      <c r="Q26" s="149" t="s">
        <v>58</v>
      </c>
      <c r="R26" s="152"/>
      <c r="S26" s="9">
        <f>((SUM(S21:S25)*4)+S19)-S27</f>
        <v>0</v>
      </c>
      <c r="T26" s="12">
        <f>((SUM(T21:T25)*4)+T19)-T27</f>
        <v>0</v>
      </c>
      <c r="U26" s="5"/>
      <c r="V26" s="14">
        <f>((SUM(V21:V25)*4)+V19)-V27</f>
        <v>0</v>
      </c>
      <c r="W26" s="5"/>
      <c r="Y26" s="149" t="s">
        <v>58</v>
      </c>
      <c r="Z26" s="152"/>
      <c r="AA26" s="9">
        <f>((SUM(AA21:AA25)*4)+AA19)-AA27</f>
        <v>0</v>
      </c>
      <c r="AB26" s="12">
        <f>((SUM(AB21:AB25)*4)+AB19)-AB27</f>
        <v>0</v>
      </c>
      <c r="AC26" s="5"/>
      <c r="AD26" s="14">
        <f>((SUM(AD21:AD25)*4)+AD19)-AD27</f>
        <v>0</v>
      </c>
      <c r="AE26" s="5"/>
      <c r="AG26" s="149" t="s">
        <v>58</v>
      </c>
      <c r="AH26" s="152"/>
      <c r="AI26" s="9">
        <f>((SUM(AI21:AI25)*4)+AI19)-AI27</f>
        <v>0</v>
      </c>
      <c r="AJ26" s="12">
        <f>((SUM(AJ21:AJ25)*4)+AJ19)-AJ27</f>
        <v>0</v>
      </c>
      <c r="AK26" s="5"/>
      <c r="AL26" s="14">
        <f>((SUM(AL21:AL25)*4)+AL19)-AL27</f>
        <v>0</v>
      </c>
      <c r="AM26" s="5"/>
      <c r="AO26" s="149" t="s">
        <v>58</v>
      </c>
      <c r="AP26" s="152"/>
      <c r="AQ26" s="9">
        <f>((SUM(AQ21:AQ25)*4)+AQ19)-AQ27</f>
        <v>0</v>
      </c>
      <c r="AR26" s="12">
        <f>((SUM(AR21:AR25)*4)+AR19)-AR27</f>
        <v>0</v>
      </c>
      <c r="AS26" s="5"/>
      <c r="AT26" s="14">
        <f>((SUM(AT21:AT25)*4)+AT19)-AT27</f>
        <v>0</v>
      </c>
      <c r="AU26" s="5"/>
      <c r="AW26" s="149" t="s">
        <v>58</v>
      </c>
      <c r="AX26" s="152"/>
      <c r="AY26" s="9">
        <f>((SUM(AY21:AY25)*4)+AY19)-AY27</f>
        <v>0</v>
      </c>
      <c r="AZ26" s="12">
        <f>((SUM(AZ21:AZ25)*4)+AZ19)-AZ27</f>
        <v>0</v>
      </c>
      <c r="BA26" s="5"/>
      <c r="BB26" s="14">
        <f>((SUM(BB21:BB25)*4)+BB19)-BB27</f>
        <v>0</v>
      </c>
      <c r="BC26" s="5"/>
      <c r="BE26" s="149" t="s">
        <v>58</v>
      </c>
      <c r="BF26" s="152"/>
      <c r="BG26" s="9">
        <f>((SUM(BG21:BG25)*4)+BG19)-BG27</f>
        <v>0</v>
      </c>
      <c r="BH26" s="12">
        <f>((SUM(BH21:BH25)*4)+BH19)-BH27</f>
        <v>0</v>
      </c>
      <c r="BI26" s="5"/>
      <c r="BJ26" s="14">
        <f>((SUM(BJ21:BJ25)*4)+BJ19)-BJ27</f>
        <v>0</v>
      </c>
      <c r="BK26" s="5"/>
      <c r="BM26" s="149" t="s">
        <v>58</v>
      </c>
      <c r="BN26" s="152"/>
      <c r="BO26" s="9">
        <f>((SUM(BO21:BO25)*4)+BO19)-BO27</f>
        <v>0</v>
      </c>
      <c r="BP26" s="12">
        <f>((SUM(BP21:BP25)*4)+BP19)-BP27</f>
        <v>0</v>
      </c>
      <c r="BQ26" s="5"/>
      <c r="BR26" s="14">
        <f>((SUM(BR21:BR25)*4)+BR19)-BR27</f>
        <v>0</v>
      </c>
      <c r="BS26" s="5"/>
      <c r="BU26" s="149" t="s">
        <v>58</v>
      </c>
      <c r="BV26" s="152"/>
      <c r="BW26" s="9">
        <f>((SUM(BW21:BW25)*4)+BW19)-BW27</f>
        <v>0</v>
      </c>
      <c r="BX26" s="12">
        <f>((SUM(BX21:BX25)*4)+BX19)-BX27</f>
        <v>0</v>
      </c>
      <c r="BY26" s="5"/>
      <c r="BZ26" s="14">
        <f>((SUM(BZ21:BZ25)*4)+BZ19)-BZ27</f>
        <v>0</v>
      </c>
      <c r="CA26" s="5"/>
    </row>
    <row r="27" spans="1:79" ht="19" x14ac:dyDescent="0.2">
      <c r="A27" s="149" t="s">
        <v>9</v>
      </c>
      <c r="B27" s="152"/>
      <c r="C27" s="6">
        <v>0</v>
      </c>
      <c r="D27" s="153">
        <f>C27</f>
        <v>0</v>
      </c>
      <c r="E27" s="154"/>
      <c r="F27" s="153">
        <f>C27</f>
        <v>0</v>
      </c>
      <c r="G27" s="154"/>
      <c r="I27" s="149" t="s">
        <v>9</v>
      </c>
      <c r="J27" s="152"/>
      <c r="K27" s="6">
        <v>0</v>
      </c>
      <c r="L27" s="153">
        <f>K27</f>
        <v>0</v>
      </c>
      <c r="M27" s="154"/>
      <c r="N27" s="153">
        <f>K27</f>
        <v>0</v>
      </c>
      <c r="O27" s="154"/>
      <c r="Q27" s="149" t="s">
        <v>9</v>
      </c>
      <c r="R27" s="152"/>
      <c r="S27" s="6">
        <v>0</v>
      </c>
      <c r="T27" s="153">
        <f>S27</f>
        <v>0</v>
      </c>
      <c r="U27" s="154"/>
      <c r="V27" s="153">
        <f>S27</f>
        <v>0</v>
      </c>
      <c r="W27" s="154"/>
      <c r="Y27" s="149" t="s">
        <v>9</v>
      </c>
      <c r="Z27" s="152"/>
      <c r="AA27" s="6">
        <v>0</v>
      </c>
      <c r="AB27" s="153">
        <f>AA27</f>
        <v>0</v>
      </c>
      <c r="AC27" s="154"/>
      <c r="AD27" s="153">
        <f>AA27</f>
        <v>0</v>
      </c>
      <c r="AE27" s="154"/>
      <c r="AG27" s="149" t="s">
        <v>9</v>
      </c>
      <c r="AH27" s="152"/>
      <c r="AI27" s="6">
        <v>0</v>
      </c>
      <c r="AJ27" s="153">
        <f>AI27</f>
        <v>0</v>
      </c>
      <c r="AK27" s="154"/>
      <c r="AL27" s="153">
        <f>AI27</f>
        <v>0</v>
      </c>
      <c r="AM27" s="154"/>
      <c r="AO27" s="149" t="s">
        <v>9</v>
      </c>
      <c r="AP27" s="152"/>
      <c r="AQ27" s="6">
        <v>0</v>
      </c>
      <c r="AR27" s="153">
        <f>AQ27</f>
        <v>0</v>
      </c>
      <c r="AS27" s="154"/>
      <c r="AT27" s="153">
        <f>AQ27</f>
        <v>0</v>
      </c>
      <c r="AU27" s="154"/>
      <c r="AW27" s="149" t="s">
        <v>9</v>
      </c>
      <c r="AX27" s="152"/>
      <c r="AY27" s="6">
        <v>0</v>
      </c>
      <c r="AZ27" s="153">
        <f>AY27</f>
        <v>0</v>
      </c>
      <c r="BA27" s="154"/>
      <c r="BB27" s="153">
        <f>AY27</f>
        <v>0</v>
      </c>
      <c r="BC27" s="154"/>
      <c r="BE27" s="149" t="s">
        <v>9</v>
      </c>
      <c r="BF27" s="152"/>
      <c r="BG27" s="6">
        <v>0</v>
      </c>
      <c r="BH27" s="153">
        <f>BG27</f>
        <v>0</v>
      </c>
      <c r="BI27" s="154"/>
      <c r="BJ27" s="153">
        <f>BG27</f>
        <v>0</v>
      </c>
      <c r="BK27" s="154"/>
      <c r="BM27" s="149" t="s">
        <v>9</v>
      </c>
      <c r="BN27" s="152"/>
      <c r="BO27" s="6">
        <v>0</v>
      </c>
      <c r="BP27" s="153">
        <f>BO27</f>
        <v>0</v>
      </c>
      <c r="BQ27" s="154"/>
      <c r="BR27" s="153">
        <f>BO27</f>
        <v>0</v>
      </c>
      <c r="BS27" s="154"/>
      <c r="BU27" s="149" t="s">
        <v>9</v>
      </c>
      <c r="BV27" s="152"/>
      <c r="BW27" s="6">
        <v>0</v>
      </c>
      <c r="BX27" s="153">
        <f>BW27</f>
        <v>0</v>
      </c>
      <c r="BY27" s="154"/>
      <c r="BZ27" s="153">
        <f>BW27</f>
        <v>0</v>
      </c>
      <c r="CA27" s="154"/>
    </row>
    <row r="28" spans="1:79" ht="19" x14ac:dyDescent="0.2">
      <c r="A28" s="149" t="s">
        <v>10</v>
      </c>
      <c r="B28" s="152"/>
      <c r="C28" s="4">
        <v>0</v>
      </c>
      <c r="D28" s="155">
        <f>C28</f>
        <v>0</v>
      </c>
      <c r="E28" s="156"/>
      <c r="F28" s="155">
        <f>C28</f>
        <v>0</v>
      </c>
      <c r="G28" s="156"/>
      <c r="I28" s="149" t="s">
        <v>10</v>
      </c>
      <c r="J28" s="152"/>
      <c r="K28" s="4">
        <v>0</v>
      </c>
      <c r="L28" s="155">
        <f>K28</f>
        <v>0</v>
      </c>
      <c r="M28" s="156"/>
      <c r="N28" s="155">
        <f>K28</f>
        <v>0</v>
      </c>
      <c r="O28" s="156"/>
      <c r="Q28" s="149" t="s">
        <v>10</v>
      </c>
      <c r="R28" s="152"/>
      <c r="S28" s="4">
        <v>0</v>
      </c>
      <c r="T28" s="155">
        <f>S28</f>
        <v>0</v>
      </c>
      <c r="U28" s="156"/>
      <c r="V28" s="155">
        <f>S28</f>
        <v>0</v>
      </c>
      <c r="W28" s="156"/>
      <c r="Y28" s="149" t="s">
        <v>10</v>
      </c>
      <c r="Z28" s="152"/>
      <c r="AA28" s="4">
        <v>0</v>
      </c>
      <c r="AB28" s="155">
        <f>AA28</f>
        <v>0</v>
      </c>
      <c r="AC28" s="156"/>
      <c r="AD28" s="155">
        <f>AA28</f>
        <v>0</v>
      </c>
      <c r="AE28" s="156"/>
      <c r="AG28" s="149" t="s">
        <v>10</v>
      </c>
      <c r="AH28" s="152"/>
      <c r="AI28" s="4">
        <v>0</v>
      </c>
      <c r="AJ28" s="155">
        <f>AI28</f>
        <v>0</v>
      </c>
      <c r="AK28" s="156"/>
      <c r="AL28" s="155">
        <f>AI28</f>
        <v>0</v>
      </c>
      <c r="AM28" s="156"/>
      <c r="AO28" s="149" t="s">
        <v>10</v>
      </c>
      <c r="AP28" s="152"/>
      <c r="AQ28" s="4">
        <v>0</v>
      </c>
      <c r="AR28" s="155">
        <f>AQ28</f>
        <v>0</v>
      </c>
      <c r="AS28" s="156"/>
      <c r="AT28" s="155">
        <f>AQ28</f>
        <v>0</v>
      </c>
      <c r="AU28" s="156"/>
      <c r="AW28" s="149" t="s">
        <v>10</v>
      </c>
      <c r="AX28" s="152"/>
      <c r="AY28" s="4">
        <v>0</v>
      </c>
      <c r="AZ28" s="155">
        <f>AY28</f>
        <v>0</v>
      </c>
      <c r="BA28" s="156"/>
      <c r="BB28" s="155">
        <f>AY28</f>
        <v>0</v>
      </c>
      <c r="BC28" s="156"/>
      <c r="BE28" s="149" t="s">
        <v>10</v>
      </c>
      <c r="BF28" s="152"/>
      <c r="BG28" s="4">
        <v>0</v>
      </c>
      <c r="BH28" s="155">
        <f>BG28</f>
        <v>0</v>
      </c>
      <c r="BI28" s="156"/>
      <c r="BJ28" s="155">
        <f>BG28</f>
        <v>0</v>
      </c>
      <c r="BK28" s="156"/>
      <c r="BM28" s="149" t="s">
        <v>10</v>
      </c>
      <c r="BN28" s="152"/>
      <c r="BO28" s="4">
        <v>0</v>
      </c>
      <c r="BP28" s="155">
        <f>BO28</f>
        <v>0</v>
      </c>
      <c r="BQ28" s="156"/>
      <c r="BR28" s="155">
        <f>BO28</f>
        <v>0</v>
      </c>
      <c r="BS28" s="156"/>
      <c r="BU28" s="149" t="s">
        <v>10</v>
      </c>
      <c r="BV28" s="152"/>
      <c r="BW28" s="4">
        <v>0</v>
      </c>
      <c r="BX28" s="155">
        <f>BW28</f>
        <v>0</v>
      </c>
      <c r="BY28" s="156"/>
      <c r="BZ28" s="155">
        <f>BW28</f>
        <v>0</v>
      </c>
      <c r="CA28" s="156"/>
    </row>
    <row r="29" spans="1:79" s="8" customFormat="1" ht="23" thickBot="1" x14ac:dyDescent="0.35">
      <c r="A29" s="133" t="s">
        <v>11</v>
      </c>
      <c r="B29" s="135"/>
      <c r="C29" s="7">
        <f>(C26/400)-C28</f>
        <v>0</v>
      </c>
      <c r="D29" s="159">
        <f>(D26/400)-D28</f>
        <v>0</v>
      </c>
      <c r="E29" s="160"/>
      <c r="F29" s="157">
        <f>(F26/400)-F28</f>
        <v>0</v>
      </c>
      <c r="G29" s="158"/>
      <c r="I29" s="133" t="s">
        <v>11</v>
      </c>
      <c r="J29" s="135"/>
      <c r="K29" s="7">
        <f>(K26/400)-K28</f>
        <v>0</v>
      </c>
      <c r="L29" s="159">
        <f>(L26/400)-L28</f>
        <v>0</v>
      </c>
      <c r="M29" s="160"/>
      <c r="N29" s="157">
        <f>(N26/400)-N28</f>
        <v>0</v>
      </c>
      <c r="O29" s="158"/>
      <c r="Q29" s="133" t="s">
        <v>11</v>
      </c>
      <c r="R29" s="135"/>
      <c r="S29" s="7">
        <f>(S26/400)-S28</f>
        <v>0</v>
      </c>
      <c r="T29" s="159">
        <f>(T26/400)-T28</f>
        <v>0</v>
      </c>
      <c r="U29" s="160"/>
      <c r="V29" s="157">
        <f>(V26/400)-V28</f>
        <v>0</v>
      </c>
      <c r="W29" s="158"/>
      <c r="Y29" s="133" t="s">
        <v>11</v>
      </c>
      <c r="Z29" s="135"/>
      <c r="AA29" s="7">
        <f>(AA26/400)-AA28</f>
        <v>0</v>
      </c>
      <c r="AB29" s="159">
        <f>(AB26/400)-AB28</f>
        <v>0</v>
      </c>
      <c r="AC29" s="160"/>
      <c r="AD29" s="157">
        <f>(AD26/400)-AD28</f>
        <v>0</v>
      </c>
      <c r="AE29" s="158"/>
      <c r="AG29" s="133" t="s">
        <v>11</v>
      </c>
      <c r="AH29" s="135"/>
      <c r="AI29" s="7">
        <f>(AI26/400)-AI28</f>
        <v>0</v>
      </c>
      <c r="AJ29" s="159">
        <f>(AJ26/400)-AJ28</f>
        <v>0</v>
      </c>
      <c r="AK29" s="160"/>
      <c r="AL29" s="157">
        <f>(AL26/400)-AL28</f>
        <v>0</v>
      </c>
      <c r="AM29" s="158"/>
      <c r="AO29" s="133" t="s">
        <v>11</v>
      </c>
      <c r="AP29" s="135"/>
      <c r="AQ29" s="7">
        <f>(AQ26/400)-AQ28</f>
        <v>0</v>
      </c>
      <c r="AR29" s="159">
        <f>(AR26/400)-AR28</f>
        <v>0</v>
      </c>
      <c r="AS29" s="160"/>
      <c r="AT29" s="157">
        <f>(AT26/400)-AT28</f>
        <v>0</v>
      </c>
      <c r="AU29" s="158"/>
      <c r="AW29" s="133" t="s">
        <v>11</v>
      </c>
      <c r="AX29" s="135"/>
      <c r="AY29" s="7">
        <f>(AY26/400)-AY28</f>
        <v>0</v>
      </c>
      <c r="AZ29" s="159">
        <f>(AZ26/400)-AZ28</f>
        <v>0</v>
      </c>
      <c r="BA29" s="160"/>
      <c r="BB29" s="157">
        <f>(BB26/400)-BB28</f>
        <v>0</v>
      </c>
      <c r="BC29" s="158"/>
      <c r="BE29" s="133" t="s">
        <v>11</v>
      </c>
      <c r="BF29" s="135"/>
      <c r="BG29" s="7">
        <f>(BG26/400)-BG28</f>
        <v>0</v>
      </c>
      <c r="BH29" s="159">
        <f>(BH26/400)-BH28</f>
        <v>0</v>
      </c>
      <c r="BI29" s="160"/>
      <c r="BJ29" s="157">
        <f>(BJ26/400)-BJ28</f>
        <v>0</v>
      </c>
      <c r="BK29" s="158"/>
      <c r="BM29" s="133" t="s">
        <v>11</v>
      </c>
      <c r="BN29" s="135"/>
      <c r="BO29" s="7">
        <f>(BO26/400)-BO28</f>
        <v>0</v>
      </c>
      <c r="BP29" s="159">
        <f>(BP26/400)-BP28</f>
        <v>0</v>
      </c>
      <c r="BQ29" s="160"/>
      <c r="BR29" s="157">
        <f>(BR26/400)-BR28</f>
        <v>0</v>
      </c>
      <c r="BS29" s="158"/>
      <c r="BU29" s="133" t="s">
        <v>11</v>
      </c>
      <c r="BV29" s="135"/>
      <c r="BW29" s="7">
        <f>(BW26/400)-BW28</f>
        <v>0</v>
      </c>
      <c r="BX29" s="159">
        <f>(BX26/400)-BX28</f>
        <v>0</v>
      </c>
      <c r="BY29" s="160"/>
      <c r="BZ29" s="157">
        <f>(BZ26/400)-BZ28</f>
        <v>0</v>
      </c>
      <c r="CA29" s="158"/>
    </row>
    <row r="30" spans="1:79" ht="17" thickBot="1" x14ac:dyDescent="0.25"/>
    <row r="31" spans="1:79" s="20" customFormat="1" ht="19" x14ac:dyDescent="0.25">
      <c r="C31" s="91" t="str">
        <f>C2</f>
        <v>JUGE 1</v>
      </c>
      <c r="D31" s="92"/>
      <c r="E31" s="93"/>
      <c r="F31" s="94" t="str">
        <f>D2</f>
        <v>JUGE 2</v>
      </c>
      <c r="G31" s="95"/>
      <c r="H31" s="96"/>
      <c r="I31" s="97" t="str">
        <f>F2</f>
        <v>JUGE 3</v>
      </c>
      <c r="J31" s="98"/>
      <c r="K31" s="99"/>
      <c r="L31" s="122" t="s">
        <v>52</v>
      </c>
      <c r="M31" s="123"/>
    </row>
    <row r="32" spans="1:79" s="16" customFormat="1" ht="20" x14ac:dyDescent="0.2">
      <c r="A32" s="162" t="s">
        <v>14</v>
      </c>
      <c r="B32" s="104"/>
      <c r="C32" s="18" t="s">
        <v>25</v>
      </c>
      <c r="D32" s="17" t="s">
        <v>5</v>
      </c>
      <c r="E32" s="19" t="s">
        <v>13</v>
      </c>
      <c r="F32" s="18" t="s">
        <v>25</v>
      </c>
      <c r="G32" s="17" t="s">
        <v>5</v>
      </c>
      <c r="H32" s="19" t="s">
        <v>13</v>
      </c>
      <c r="I32" s="18" t="s">
        <v>25</v>
      </c>
      <c r="J32" s="17" t="s">
        <v>5</v>
      </c>
      <c r="K32" s="19" t="s">
        <v>13</v>
      </c>
      <c r="L32" s="48" t="s">
        <v>5</v>
      </c>
      <c r="M32" s="45" t="s">
        <v>13</v>
      </c>
    </row>
    <row r="33" spans="1:13" ht="19" x14ac:dyDescent="0.25">
      <c r="A33" s="161" t="str">
        <f>A2</f>
        <v>CHEVAL N1</v>
      </c>
      <c r="B33" s="88"/>
      <c r="C33" s="21">
        <f>C26</f>
        <v>0</v>
      </c>
      <c r="D33" s="23">
        <f>C29</f>
        <v>0</v>
      </c>
      <c r="E33" s="49">
        <f>RANK(D33,D$33:D$42)</f>
        <v>1</v>
      </c>
      <c r="F33" s="21">
        <f>D26</f>
        <v>0</v>
      </c>
      <c r="G33" s="23">
        <f>D29</f>
        <v>0</v>
      </c>
      <c r="H33" s="49">
        <f>RANK(G33,G$33:G$42)</f>
        <v>1</v>
      </c>
      <c r="I33" s="21">
        <f>F26</f>
        <v>0</v>
      </c>
      <c r="J33" s="23">
        <f>F29</f>
        <v>0</v>
      </c>
      <c r="K33" s="49">
        <f>RANK(J33,J$33:J$42)</f>
        <v>1</v>
      </c>
      <c r="L33" s="46">
        <f>(D33+G33)/2</f>
        <v>0</v>
      </c>
      <c r="M33" s="49">
        <f>RANK(L33,L$33:L$42)</f>
        <v>1</v>
      </c>
    </row>
    <row r="34" spans="1:13" ht="19" x14ac:dyDescent="0.25">
      <c r="A34" s="161" t="str">
        <f>I2</f>
        <v>CHEVAL N2</v>
      </c>
      <c r="B34" s="88"/>
      <c r="C34" s="21">
        <f>K26</f>
        <v>0</v>
      </c>
      <c r="D34" s="23">
        <f>K29</f>
        <v>0</v>
      </c>
      <c r="E34" s="49">
        <f t="shared" ref="E34:E42" si="38">RANK(D34,D$33:D$42)</f>
        <v>1</v>
      </c>
      <c r="F34" s="21">
        <f>L26</f>
        <v>0</v>
      </c>
      <c r="G34" s="23">
        <f>L29</f>
        <v>0</v>
      </c>
      <c r="H34" s="49">
        <f t="shared" ref="H34:H42" si="39">RANK(G34,G$33:G$42)</f>
        <v>1</v>
      </c>
      <c r="I34" s="21">
        <f>N26</f>
        <v>0</v>
      </c>
      <c r="J34" s="23">
        <f>N29</f>
        <v>0</v>
      </c>
      <c r="K34" s="49">
        <f t="shared" ref="K34:M42" si="40">RANK(J34,J$33:J$42)</f>
        <v>1</v>
      </c>
      <c r="L34" s="46">
        <f t="shared" ref="L34:L42" si="41">(D34+G34)/2</f>
        <v>0</v>
      </c>
      <c r="M34" s="49">
        <f t="shared" si="40"/>
        <v>1</v>
      </c>
    </row>
    <row r="35" spans="1:13" ht="19" x14ac:dyDescent="0.25">
      <c r="A35" s="161" t="str">
        <f>Q2</f>
        <v>CHEVAL N3</v>
      </c>
      <c r="B35" s="88"/>
      <c r="C35" s="21">
        <f>S26</f>
        <v>0</v>
      </c>
      <c r="D35" s="23">
        <f>S29</f>
        <v>0</v>
      </c>
      <c r="E35" s="49">
        <f t="shared" si="38"/>
        <v>1</v>
      </c>
      <c r="F35" s="21">
        <f>T26</f>
        <v>0</v>
      </c>
      <c r="G35" s="23">
        <f>T29</f>
        <v>0</v>
      </c>
      <c r="H35" s="49">
        <f t="shared" si="39"/>
        <v>1</v>
      </c>
      <c r="I35" s="21">
        <f>V26</f>
        <v>0</v>
      </c>
      <c r="J35" s="23">
        <f>V29</f>
        <v>0</v>
      </c>
      <c r="K35" s="49">
        <f t="shared" si="40"/>
        <v>1</v>
      </c>
      <c r="L35" s="46">
        <f t="shared" si="41"/>
        <v>0</v>
      </c>
      <c r="M35" s="49">
        <f t="shared" si="40"/>
        <v>1</v>
      </c>
    </row>
    <row r="36" spans="1:13" ht="19" x14ac:dyDescent="0.25">
      <c r="A36" s="161" t="str">
        <f>Y2</f>
        <v>CHEVAL N4</v>
      </c>
      <c r="B36" s="88"/>
      <c r="C36" s="21">
        <f>AA26</f>
        <v>0</v>
      </c>
      <c r="D36" s="23">
        <f>AA29</f>
        <v>0</v>
      </c>
      <c r="E36" s="49">
        <f t="shared" si="38"/>
        <v>1</v>
      </c>
      <c r="F36" s="21">
        <f>AB26</f>
        <v>0</v>
      </c>
      <c r="G36" s="23">
        <f>AB29</f>
        <v>0</v>
      </c>
      <c r="H36" s="49">
        <f t="shared" si="39"/>
        <v>1</v>
      </c>
      <c r="I36" s="21">
        <f>AD26</f>
        <v>0</v>
      </c>
      <c r="J36" s="23">
        <f>AD29</f>
        <v>0</v>
      </c>
      <c r="K36" s="49">
        <f t="shared" si="40"/>
        <v>1</v>
      </c>
      <c r="L36" s="46">
        <f t="shared" si="41"/>
        <v>0</v>
      </c>
      <c r="M36" s="49">
        <f t="shared" si="40"/>
        <v>1</v>
      </c>
    </row>
    <row r="37" spans="1:13" ht="19" x14ac:dyDescent="0.25">
      <c r="A37" s="161" t="str">
        <f>AG2</f>
        <v>CHEVAL N5</v>
      </c>
      <c r="B37" s="88"/>
      <c r="C37" s="21">
        <f>AI26</f>
        <v>0</v>
      </c>
      <c r="D37" s="23">
        <f>AI29</f>
        <v>0</v>
      </c>
      <c r="E37" s="49">
        <f t="shared" si="38"/>
        <v>1</v>
      </c>
      <c r="F37" s="21">
        <f>AJ26</f>
        <v>0</v>
      </c>
      <c r="G37" s="23">
        <f>AJ29</f>
        <v>0</v>
      </c>
      <c r="H37" s="49">
        <f t="shared" si="39"/>
        <v>1</v>
      </c>
      <c r="I37" s="21">
        <f>AL26</f>
        <v>0</v>
      </c>
      <c r="J37" s="23">
        <f>AL29</f>
        <v>0</v>
      </c>
      <c r="K37" s="49">
        <f t="shared" si="40"/>
        <v>1</v>
      </c>
      <c r="L37" s="46">
        <f t="shared" si="41"/>
        <v>0</v>
      </c>
      <c r="M37" s="49">
        <f t="shared" si="40"/>
        <v>1</v>
      </c>
    </row>
    <row r="38" spans="1:13" ht="19" x14ac:dyDescent="0.25">
      <c r="A38" s="161" t="str">
        <f>AO2</f>
        <v>CHEVAL N6</v>
      </c>
      <c r="B38" s="88"/>
      <c r="C38" s="21">
        <f>AQ26</f>
        <v>0</v>
      </c>
      <c r="D38" s="23">
        <f>AQ29</f>
        <v>0</v>
      </c>
      <c r="E38" s="49">
        <f t="shared" si="38"/>
        <v>1</v>
      </c>
      <c r="F38" s="21">
        <f>AR26</f>
        <v>0</v>
      </c>
      <c r="G38" s="23">
        <f>AR29</f>
        <v>0</v>
      </c>
      <c r="H38" s="49">
        <f t="shared" si="39"/>
        <v>1</v>
      </c>
      <c r="I38" s="21">
        <f>AT26</f>
        <v>0</v>
      </c>
      <c r="J38" s="23">
        <f>AT29</f>
        <v>0</v>
      </c>
      <c r="K38" s="49">
        <f t="shared" si="40"/>
        <v>1</v>
      </c>
      <c r="L38" s="46">
        <f t="shared" si="41"/>
        <v>0</v>
      </c>
      <c r="M38" s="49">
        <f t="shared" si="40"/>
        <v>1</v>
      </c>
    </row>
    <row r="39" spans="1:13" ht="19" x14ac:dyDescent="0.25">
      <c r="A39" s="161" t="str">
        <f>AW2</f>
        <v>CHEVAL N7</v>
      </c>
      <c r="B39" s="88"/>
      <c r="C39" s="21">
        <f>AY26</f>
        <v>0</v>
      </c>
      <c r="D39" s="23">
        <f>AY29</f>
        <v>0</v>
      </c>
      <c r="E39" s="49">
        <f t="shared" si="38"/>
        <v>1</v>
      </c>
      <c r="F39" s="21">
        <f>AZ26</f>
        <v>0</v>
      </c>
      <c r="G39" s="23">
        <f>AZ29</f>
        <v>0</v>
      </c>
      <c r="H39" s="49">
        <f t="shared" si="39"/>
        <v>1</v>
      </c>
      <c r="I39" s="21">
        <f>BB26</f>
        <v>0</v>
      </c>
      <c r="J39" s="23">
        <f>BB29</f>
        <v>0</v>
      </c>
      <c r="K39" s="49">
        <f t="shared" si="40"/>
        <v>1</v>
      </c>
      <c r="L39" s="46">
        <f t="shared" si="41"/>
        <v>0</v>
      </c>
      <c r="M39" s="49">
        <f t="shared" si="40"/>
        <v>1</v>
      </c>
    </row>
    <row r="40" spans="1:13" ht="19" x14ac:dyDescent="0.25">
      <c r="A40" s="161" t="str">
        <f>BE2</f>
        <v>CHEVAL N8</v>
      </c>
      <c r="B40" s="88"/>
      <c r="C40" s="21">
        <f>BG26</f>
        <v>0</v>
      </c>
      <c r="D40" s="23">
        <f>BG29</f>
        <v>0</v>
      </c>
      <c r="E40" s="49">
        <f t="shared" si="38"/>
        <v>1</v>
      </c>
      <c r="F40" s="21">
        <f>BH26</f>
        <v>0</v>
      </c>
      <c r="G40" s="23">
        <f>BH29</f>
        <v>0</v>
      </c>
      <c r="H40" s="49">
        <f t="shared" si="39"/>
        <v>1</v>
      </c>
      <c r="I40" s="21">
        <f>BJ26</f>
        <v>0</v>
      </c>
      <c r="J40" s="23">
        <f>BJ29</f>
        <v>0</v>
      </c>
      <c r="K40" s="49">
        <f t="shared" si="40"/>
        <v>1</v>
      </c>
      <c r="L40" s="46">
        <f t="shared" si="41"/>
        <v>0</v>
      </c>
      <c r="M40" s="49">
        <f t="shared" si="40"/>
        <v>1</v>
      </c>
    </row>
    <row r="41" spans="1:13" ht="19" x14ac:dyDescent="0.25">
      <c r="A41" s="161" t="str">
        <f>BM2</f>
        <v>CHEVAL N9</v>
      </c>
      <c r="B41" s="88"/>
      <c r="C41" s="21">
        <f>BO26</f>
        <v>0</v>
      </c>
      <c r="D41" s="23">
        <f>BO29</f>
        <v>0</v>
      </c>
      <c r="E41" s="49">
        <f t="shared" si="38"/>
        <v>1</v>
      </c>
      <c r="F41" s="21">
        <f>BP26</f>
        <v>0</v>
      </c>
      <c r="G41" s="23">
        <f>BP29</f>
        <v>0</v>
      </c>
      <c r="H41" s="49">
        <f t="shared" si="39"/>
        <v>1</v>
      </c>
      <c r="I41" s="21">
        <f>BR26</f>
        <v>0</v>
      </c>
      <c r="J41" s="23">
        <f>BR29</f>
        <v>0</v>
      </c>
      <c r="K41" s="49">
        <f t="shared" si="40"/>
        <v>1</v>
      </c>
      <c r="L41" s="46">
        <f t="shared" si="41"/>
        <v>0</v>
      </c>
      <c r="M41" s="49">
        <f t="shared" si="40"/>
        <v>1</v>
      </c>
    </row>
    <row r="42" spans="1:13" ht="20" thickBot="1" x14ac:dyDescent="0.3">
      <c r="A42" s="161" t="str">
        <f>BU2</f>
        <v>CHEVAL N10</v>
      </c>
      <c r="B42" s="88"/>
      <c r="C42" s="22">
        <f>BW26</f>
        <v>0</v>
      </c>
      <c r="D42" s="24">
        <f>BW29</f>
        <v>0</v>
      </c>
      <c r="E42" s="49">
        <f t="shared" si="38"/>
        <v>1</v>
      </c>
      <c r="F42" s="22">
        <f>BX26</f>
        <v>0</v>
      </c>
      <c r="G42" s="24">
        <f>BX29</f>
        <v>0</v>
      </c>
      <c r="H42" s="49">
        <f t="shared" si="39"/>
        <v>1</v>
      </c>
      <c r="I42" s="22">
        <f>BZ26</f>
        <v>0</v>
      </c>
      <c r="J42" s="24">
        <f>BZ29</f>
        <v>0</v>
      </c>
      <c r="K42" s="49">
        <f t="shared" si="40"/>
        <v>1</v>
      </c>
      <c r="L42" s="47">
        <f t="shared" si="41"/>
        <v>0</v>
      </c>
      <c r="M42" s="49">
        <f t="shared" si="40"/>
        <v>1</v>
      </c>
    </row>
  </sheetData>
  <mergeCells count="176">
    <mergeCell ref="A38:B38"/>
    <mergeCell ref="A39:B39"/>
    <mergeCell ref="A40:B40"/>
    <mergeCell ref="A41:B41"/>
    <mergeCell ref="A42:B42"/>
    <mergeCell ref="L31:M31"/>
    <mergeCell ref="A32:B32"/>
    <mergeCell ref="A33:B33"/>
    <mergeCell ref="A34:B34"/>
    <mergeCell ref="A35:B35"/>
    <mergeCell ref="A36:B36"/>
    <mergeCell ref="A37:B37"/>
    <mergeCell ref="BP29:BQ29"/>
    <mergeCell ref="BR29:BS29"/>
    <mergeCell ref="BU29:BV29"/>
    <mergeCell ref="BX29:BY29"/>
    <mergeCell ref="BZ29:CA29"/>
    <mergeCell ref="C31:E31"/>
    <mergeCell ref="F31:H31"/>
    <mergeCell ref="I31:K31"/>
    <mergeCell ref="AZ29:BA29"/>
    <mergeCell ref="BB29:BC29"/>
    <mergeCell ref="BE29:BF29"/>
    <mergeCell ref="BH29:BI29"/>
    <mergeCell ref="BJ29:BK29"/>
    <mergeCell ref="BM29:BN29"/>
    <mergeCell ref="AJ29:AK29"/>
    <mergeCell ref="AL29:AM29"/>
    <mergeCell ref="AO29:AP29"/>
    <mergeCell ref="AR29:AS29"/>
    <mergeCell ref="AT29:AU29"/>
    <mergeCell ref="AW29:AX29"/>
    <mergeCell ref="T29:U29"/>
    <mergeCell ref="V29:W29"/>
    <mergeCell ref="Y29:Z29"/>
    <mergeCell ref="AB29:AC29"/>
    <mergeCell ref="AD29:AE29"/>
    <mergeCell ref="AG29:AH29"/>
    <mergeCell ref="BU28:BV28"/>
    <mergeCell ref="BX28:BY28"/>
    <mergeCell ref="BZ28:CA28"/>
    <mergeCell ref="A29:B29"/>
    <mergeCell ref="D29:E29"/>
    <mergeCell ref="F29:G29"/>
    <mergeCell ref="I29:J29"/>
    <mergeCell ref="L29:M29"/>
    <mergeCell ref="N29:O29"/>
    <mergeCell ref="Q29:R29"/>
    <mergeCell ref="BE28:BF28"/>
    <mergeCell ref="BH28:BI28"/>
    <mergeCell ref="BJ28:BK28"/>
    <mergeCell ref="BM28:BN28"/>
    <mergeCell ref="BP28:BQ28"/>
    <mergeCell ref="BR28:BS28"/>
    <mergeCell ref="AO28:AP28"/>
    <mergeCell ref="AR28:AS28"/>
    <mergeCell ref="AT28:AU28"/>
    <mergeCell ref="AW28:AX28"/>
    <mergeCell ref="AZ28:BA28"/>
    <mergeCell ref="BB28:BC28"/>
    <mergeCell ref="Y28:Z28"/>
    <mergeCell ref="AB28:AC28"/>
    <mergeCell ref="AD28:AE28"/>
    <mergeCell ref="AG28:AH28"/>
    <mergeCell ref="AJ28:AK28"/>
    <mergeCell ref="AL28:AM28"/>
    <mergeCell ref="BZ27:CA27"/>
    <mergeCell ref="A28:B28"/>
    <mergeCell ref="D28:E28"/>
    <mergeCell ref="F28:G28"/>
    <mergeCell ref="I28:J28"/>
    <mergeCell ref="L28:M28"/>
    <mergeCell ref="N28:O28"/>
    <mergeCell ref="Q28:R28"/>
    <mergeCell ref="T28:U28"/>
    <mergeCell ref="V28:W28"/>
    <mergeCell ref="BJ27:BK27"/>
    <mergeCell ref="BM27:BN27"/>
    <mergeCell ref="BP27:BQ27"/>
    <mergeCell ref="BR27:BS27"/>
    <mergeCell ref="BU27:BV27"/>
    <mergeCell ref="BX27:BY27"/>
    <mergeCell ref="AT27:AU27"/>
    <mergeCell ref="AW27:AX27"/>
    <mergeCell ref="AW26:AX26"/>
    <mergeCell ref="BE26:BF26"/>
    <mergeCell ref="AZ27:BA27"/>
    <mergeCell ref="BB27:BC27"/>
    <mergeCell ref="BE27:BF27"/>
    <mergeCell ref="BH27:BI27"/>
    <mergeCell ref="AD27:AE27"/>
    <mergeCell ref="AG27:AH27"/>
    <mergeCell ref="AJ27:AK27"/>
    <mergeCell ref="AL27:AM27"/>
    <mergeCell ref="AO27:AP27"/>
    <mergeCell ref="AR27:AS27"/>
    <mergeCell ref="BM26:BN26"/>
    <mergeCell ref="BU26:BV26"/>
    <mergeCell ref="A27:B27"/>
    <mergeCell ref="D27:E27"/>
    <mergeCell ref="F27:G27"/>
    <mergeCell ref="I27:J27"/>
    <mergeCell ref="L27:M27"/>
    <mergeCell ref="AO20:AU20"/>
    <mergeCell ref="AW20:BC20"/>
    <mergeCell ref="BE20:BK20"/>
    <mergeCell ref="BM20:BS20"/>
    <mergeCell ref="BU20:CA20"/>
    <mergeCell ref="A26:B26"/>
    <mergeCell ref="I26:J26"/>
    <mergeCell ref="Q26:R26"/>
    <mergeCell ref="Y26:Z26"/>
    <mergeCell ref="AG26:AH26"/>
    <mergeCell ref="N27:O27"/>
    <mergeCell ref="Q27:R27"/>
    <mergeCell ref="T27:U27"/>
    <mergeCell ref="V27:W27"/>
    <mergeCell ref="Y27:Z27"/>
    <mergeCell ref="AB27:AC27"/>
    <mergeCell ref="AO26:AP26"/>
    <mergeCell ref="AO19:AP19"/>
    <mergeCell ref="AW19:AX19"/>
    <mergeCell ref="BE19:BF19"/>
    <mergeCell ref="BM19:BN19"/>
    <mergeCell ref="BU19:BV19"/>
    <mergeCell ref="A20:G20"/>
    <mergeCell ref="I20:O20"/>
    <mergeCell ref="Q20:W20"/>
    <mergeCell ref="Y20:AE20"/>
    <mergeCell ref="AG20:AM20"/>
    <mergeCell ref="BR2:BS2"/>
    <mergeCell ref="BU2:BV2"/>
    <mergeCell ref="BW2:BW3"/>
    <mergeCell ref="BX2:BY2"/>
    <mergeCell ref="BZ2:CA2"/>
    <mergeCell ref="A19:B19"/>
    <mergeCell ref="I19:J19"/>
    <mergeCell ref="Q19:R19"/>
    <mergeCell ref="Y19:Z19"/>
    <mergeCell ref="AG19:AH19"/>
    <mergeCell ref="BG2:BG3"/>
    <mergeCell ref="BH2:BI2"/>
    <mergeCell ref="BJ2:BK2"/>
    <mergeCell ref="BM2:BN2"/>
    <mergeCell ref="BO2:BO3"/>
    <mergeCell ref="BP2:BQ2"/>
    <mergeCell ref="AT2:AU2"/>
    <mergeCell ref="AW2:AX2"/>
    <mergeCell ref="AY2:AY3"/>
    <mergeCell ref="AZ2:BA2"/>
    <mergeCell ref="BB2:BC2"/>
    <mergeCell ref="BE2:BF2"/>
    <mergeCell ref="AI2:AI3"/>
    <mergeCell ref="AJ2:AK2"/>
    <mergeCell ref="AL2:AM2"/>
    <mergeCell ref="AO2:AP2"/>
    <mergeCell ref="AQ2:AQ3"/>
    <mergeCell ref="AR2:AS2"/>
    <mergeCell ref="V2:W2"/>
    <mergeCell ref="Y2:Z2"/>
    <mergeCell ref="AA2:AA3"/>
    <mergeCell ref="AB2:AC2"/>
    <mergeCell ref="AD2:AE2"/>
    <mergeCell ref="AG2:AH2"/>
    <mergeCell ref="K2:K3"/>
    <mergeCell ref="L2:M2"/>
    <mergeCell ref="N2:O2"/>
    <mergeCell ref="Q2:R2"/>
    <mergeCell ref="S2:S3"/>
    <mergeCell ref="T2:U2"/>
    <mergeCell ref="A1:G1"/>
    <mergeCell ref="A2:B2"/>
    <mergeCell ref="C2:C3"/>
    <mergeCell ref="D2:E2"/>
    <mergeCell ref="F2:G2"/>
    <mergeCell ref="I2:J2"/>
  </mergeCells>
  <conditionalFormatting sqref="C28">
    <cfRule type="containsText" dxfId="3194" priority="117" operator="containsText" text="1%">
      <formula>NOT(ISERROR(SEARCH("1%",C28)))</formula>
    </cfRule>
    <cfRule type="cellIs" dxfId="3193" priority="118" operator="between">
      <formula>1</formula>
      <formula>2</formula>
    </cfRule>
  </conditionalFormatting>
  <conditionalFormatting sqref="C27:D27 F27">
    <cfRule type="cellIs" dxfId="3192" priority="112" operator="greaterThan">
      <formula>0</formula>
    </cfRule>
  </conditionalFormatting>
  <conditionalFormatting sqref="C28:D28">
    <cfRule type="containsText" dxfId="3191" priority="114" operator="containsText" text="2">
      <formula>NOT(ISERROR(SEARCH("2",C28)))</formula>
    </cfRule>
    <cfRule type="containsText" dxfId="3190" priority="116" operator="containsText" text="1">
      <formula>NOT(ISERROR(SEARCH("1",C28)))</formula>
    </cfRule>
  </conditionalFormatting>
  <conditionalFormatting sqref="E4:E18">
    <cfRule type="cellIs" dxfId="3189" priority="110" operator="greaterThan">
      <formula>1.2</formula>
    </cfRule>
  </conditionalFormatting>
  <conditionalFormatting sqref="E4:E19 M4:M19 U4:U19 AC4:AC19 AK4:AK19 AS4:AS19 BA4:BA19 BI4:BI19 BQ4:BQ19 BY4:BY19">
    <cfRule type="cellIs" dxfId="3188" priority="109" operator="lessThan">
      <formula>-1.2</formula>
    </cfRule>
    <cfRule type="cellIs" dxfId="3187" priority="111" operator="greaterThan">
      <formula>1.5</formula>
    </cfRule>
  </conditionalFormatting>
  <conditionalFormatting sqref="E33:E42">
    <cfRule type="containsText" dxfId="3186" priority="1" operator="containsText" text="2">
      <formula>NOT(ISERROR(SEARCH("2",E33)))</formula>
    </cfRule>
    <cfRule type="containsText" dxfId="3185" priority="2" operator="containsText" text="3">
      <formula>NOT(ISERROR(SEARCH("3",E33)))</formula>
    </cfRule>
    <cfRule type="containsText" dxfId="3184" priority="3" operator="containsText" text="2">
      <formula>NOT(ISERROR(SEARCH("2",E33)))</formula>
    </cfRule>
    <cfRule type="containsText" dxfId="3183" priority="4" operator="containsText" text="1">
      <formula>NOT(ISERROR(SEARCH("1",E33)))</formula>
    </cfRule>
  </conditionalFormatting>
  <conditionalFormatting sqref="F28">
    <cfRule type="containsText" dxfId="3182" priority="113" operator="containsText" text="2">
      <formula>NOT(ISERROR(SEARCH("2",F28)))</formula>
    </cfRule>
    <cfRule type="containsText" dxfId="3181" priority="115" operator="containsText" text="1">
      <formula>NOT(ISERROR(SEARCH("1",F28)))</formula>
    </cfRule>
  </conditionalFormatting>
  <conditionalFormatting sqref="G4:G18">
    <cfRule type="cellIs" dxfId="3180" priority="107" operator="lessThan">
      <formula>-1.2</formula>
    </cfRule>
    <cfRule type="cellIs" dxfId="3179" priority="108" operator="greaterThan">
      <formula>1.2</formula>
    </cfRule>
  </conditionalFormatting>
  <conditionalFormatting sqref="H33:H42">
    <cfRule type="containsText" dxfId="3178" priority="5" operator="containsText" text="2">
      <formula>NOT(ISERROR(SEARCH("2",H33)))</formula>
    </cfRule>
    <cfRule type="containsText" dxfId="3177" priority="6" operator="containsText" text="3">
      <formula>NOT(ISERROR(SEARCH("3",H33)))</formula>
    </cfRule>
    <cfRule type="containsText" dxfId="3176" priority="7" operator="containsText" text="2">
      <formula>NOT(ISERROR(SEARCH("2",H33)))</formula>
    </cfRule>
    <cfRule type="containsText" dxfId="3175" priority="8" operator="containsText" text="1">
      <formula>NOT(ISERROR(SEARCH("1",H33)))</formula>
    </cfRule>
  </conditionalFormatting>
  <conditionalFormatting sqref="K28">
    <cfRule type="containsText" dxfId="3174" priority="105" operator="containsText" text="1%">
      <formula>NOT(ISERROR(SEARCH("1%",K28)))</formula>
    </cfRule>
    <cfRule type="cellIs" dxfId="3173" priority="106" operator="between">
      <formula>1</formula>
      <formula>2</formula>
    </cfRule>
  </conditionalFormatting>
  <conditionalFormatting sqref="K33:K42">
    <cfRule type="containsText" dxfId="3172" priority="9" operator="containsText" text="2">
      <formula>NOT(ISERROR(SEARCH("2",K33)))</formula>
    </cfRule>
    <cfRule type="containsText" dxfId="3171" priority="10" operator="containsText" text="3">
      <formula>NOT(ISERROR(SEARCH("3",K33)))</formula>
    </cfRule>
    <cfRule type="containsText" dxfId="3170" priority="11" operator="containsText" text="2">
      <formula>NOT(ISERROR(SEARCH("2",K33)))</formula>
    </cfRule>
    <cfRule type="containsText" dxfId="3169" priority="12" operator="containsText" text="1">
      <formula>NOT(ISERROR(SEARCH("1",K33)))</formula>
    </cfRule>
  </conditionalFormatting>
  <conditionalFormatting sqref="K27:L27 N27">
    <cfRule type="cellIs" dxfId="3168" priority="100" operator="greaterThan">
      <formula>0</formula>
    </cfRule>
  </conditionalFormatting>
  <conditionalFormatting sqref="K28:L28">
    <cfRule type="containsText" dxfId="3167" priority="102" operator="containsText" text="2">
      <formula>NOT(ISERROR(SEARCH("2",K28)))</formula>
    </cfRule>
    <cfRule type="containsText" dxfId="3166" priority="104" operator="containsText" text="1">
      <formula>NOT(ISERROR(SEARCH("1",K28)))</formula>
    </cfRule>
  </conditionalFormatting>
  <conditionalFormatting sqref="M4:M18">
    <cfRule type="cellIs" dxfId="3165" priority="99" operator="greaterThan">
      <formula>1.2</formula>
    </cfRule>
  </conditionalFormatting>
  <conditionalFormatting sqref="M33:M42">
    <cfRule type="containsText" dxfId="3164" priority="13" operator="containsText" text="2">
      <formula>NOT(ISERROR(SEARCH("2",M33)))</formula>
    </cfRule>
    <cfRule type="containsText" dxfId="3163" priority="14" operator="containsText" text="3">
      <formula>NOT(ISERROR(SEARCH("3",M33)))</formula>
    </cfRule>
    <cfRule type="containsText" dxfId="3162" priority="15" operator="containsText" text="2">
      <formula>NOT(ISERROR(SEARCH("2",M33)))</formula>
    </cfRule>
    <cfRule type="containsText" dxfId="3161" priority="16" operator="containsText" text="1">
      <formula>NOT(ISERROR(SEARCH("1",M33)))</formula>
    </cfRule>
  </conditionalFormatting>
  <conditionalFormatting sqref="N28">
    <cfRule type="containsText" dxfId="3160" priority="101" operator="containsText" text="2">
      <formula>NOT(ISERROR(SEARCH("2",N28)))</formula>
    </cfRule>
    <cfRule type="containsText" dxfId="3159" priority="103" operator="containsText" text="1">
      <formula>NOT(ISERROR(SEARCH("1",N28)))</formula>
    </cfRule>
  </conditionalFormatting>
  <conditionalFormatting sqref="O4:O18">
    <cfRule type="cellIs" dxfId="3158" priority="97" operator="lessThan">
      <formula>-1.2</formula>
    </cfRule>
    <cfRule type="cellIs" dxfId="3157" priority="98" operator="greaterThan">
      <formula>1.2</formula>
    </cfRule>
  </conditionalFormatting>
  <conditionalFormatting sqref="S28">
    <cfRule type="containsText" dxfId="3156" priority="95" operator="containsText" text="1%">
      <formula>NOT(ISERROR(SEARCH("1%",S28)))</formula>
    </cfRule>
    <cfRule type="cellIs" dxfId="3155" priority="96" operator="between">
      <formula>1</formula>
      <formula>2</formula>
    </cfRule>
  </conditionalFormatting>
  <conditionalFormatting sqref="S27:T27 V27">
    <cfRule type="cellIs" dxfId="3154" priority="90" operator="greaterThan">
      <formula>0</formula>
    </cfRule>
  </conditionalFormatting>
  <conditionalFormatting sqref="S28:T28">
    <cfRule type="containsText" dxfId="3153" priority="92" operator="containsText" text="2">
      <formula>NOT(ISERROR(SEARCH("2",S28)))</formula>
    </cfRule>
    <cfRule type="containsText" dxfId="3152" priority="94" operator="containsText" text="1">
      <formula>NOT(ISERROR(SEARCH("1",S28)))</formula>
    </cfRule>
  </conditionalFormatting>
  <conditionalFormatting sqref="U4:U18">
    <cfRule type="cellIs" dxfId="3151" priority="89" operator="greaterThan">
      <formula>1.2</formula>
    </cfRule>
  </conditionalFormatting>
  <conditionalFormatting sqref="V28">
    <cfRule type="containsText" dxfId="3150" priority="91" operator="containsText" text="2">
      <formula>NOT(ISERROR(SEARCH("2",V28)))</formula>
    </cfRule>
    <cfRule type="containsText" dxfId="3149" priority="93" operator="containsText" text="1">
      <formula>NOT(ISERROR(SEARCH("1",V28)))</formula>
    </cfRule>
  </conditionalFormatting>
  <conditionalFormatting sqref="W4:W18">
    <cfRule type="cellIs" dxfId="3148" priority="87" operator="lessThan">
      <formula>-1.2</formula>
    </cfRule>
    <cfRule type="cellIs" dxfId="3147" priority="88" operator="greaterThan">
      <formula>1.2</formula>
    </cfRule>
  </conditionalFormatting>
  <conditionalFormatting sqref="AA28">
    <cfRule type="containsText" dxfId="3146" priority="85" operator="containsText" text="1%">
      <formula>NOT(ISERROR(SEARCH("1%",AA28)))</formula>
    </cfRule>
    <cfRule type="cellIs" dxfId="3145" priority="86" operator="between">
      <formula>1</formula>
      <formula>2</formula>
    </cfRule>
  </conditionalFormatting>
  <conditionalFormatting sqref="AA27:AB27 AD27">
    <cfRule type="cellIs" dxfId="3144" priority="80" operator="greaterThan">
      <formula>0</formula>
    </cfRule>
  </conditionalFormatting>
  <conditionalFormatting sqref="AA28:AB28">
    <cfRule type="containsText" dxfId="3143" priority="82" operator="containsText" text="2">
      <formula>NOT(ISERROR(SEARCH("2",AA28)))</formula>
    </cfRule>
    <cfRule type="containsText" dxfId="3142" priority="84" operator="containsText" text="1">
      <formula>NOT(ISERROR(SEARCH("1",AA28)))</formula>
    </cfRule>
  </conditionalFormatting>
  <conditionalFormatting sqref="AC4:AC18">
    <cfRule type="cellIs" dxfId="3141" priority="79" operator="greaterThan">
      <formula>1.2</formula>
    </cfRule>
  </conditionalFormatting>
  <conditionalFormatting sqref="AD28">
    <cfRule type="containsText" dxfId="3140" priority="81" operator="containsText" text="2">
      <formula>NOT(ISERROR(SEARCH("2",AD28)))</formula>
    </cfRule>
    <cfRule type="containsText" dxfId="3139" priority="83" operator="containsText" text="1">
      <formula>NOT(ISERROR(SEARCH("1",AD28)))</formula>
    </cfRule>
  </conditionalFormatting>
  <conditionalFormatting sqref="AE4:AE18">
    <cfRule type="cellIs" dxfId="3138" priority="77" operator="lessThan">
      <formula>-1.2</formula>
    </cfRule>
    <cfRule type="cellIs" dxfId="3137" priority="78" operator="greaterThan">
      <formula>1.2</formula>
    </cfRule>
  </conditionalFormatting>
  <conditionalFormatting sqref="AI28">
    <cfRule type="containsText" dxfId="3136" priority="75" operator="containsText" text="1%">
      <formula>NOT(ISERROR(SEARCH("1%",AI28)))</formula>
    </cfRule>
    <cfRule type="cellIs" dxfId="3135" priority="76" operator="between">
      <formula>1</formula>
      <formula>2</formula>
    </cfRule>
  </conditionalFormatting>
  <conditionalFormatting sqref="AI27:AJ27 AL27">
    <cfRule type="cellIs" dxfId="3134" priority="70" operator="greaterThan">
      <formula>0</formula>
    </cfRule>
  </conditionalFormatting>
  <conditionalFormatting sqref="AI28:AJ28">
    <cfRule type="containsText" dxfId="3133" priority="72" operator="containsText" text="2">
      <formula>NOT(ISERROR(SEARCH("2",AI28)))</formula>
    </cfRule>
    <cfRule type="containsText" dxfId="3132" priority="74" operator="containsText" text="1">
      <formula>NOT(ISERROR(SEARCH("1",AI28)))</formula>
    </cfRule>
  </conditionalFormatting>
  <conditionalFormatting sqref="AK4:AK18">
    <cfRule type="cellIs" dxfId="3131" priority="69" operator="greaterThan">
      <formula>1.2</formula>
    </cfRule>
  </conditionalFormatting>
  <conditionalFormatting sqref="AL28">
    <cfRule type="containsText" dxfId="3130" priority="71" operator="containsText" text="2">
      <formula>NOT(ISERROR(SEARCH("2",AL28)))</formula>
    </cfRule>
    <cfRule type="containsText" dxfId="3129" priority="73" operator="containsText" text="1">
      <formula>NOT(ISERROR(SEARCH("1",AL28)))</formula>
    </cfRule>
  </conditionalFormatting>
  <conditionalFormatting sqref="AM4:AM18">
    <cfRule type="cellIs" dxfId="3128" priority="67" operator="lessThan">
      <formula>-1.2</formula>
    </cfRule>
    <cfRule type="cellIs" dxfId="3127" priority="68" operator="greaterThan">
      <formula>1.2</formula>
    </cfRule>
  </conditionalFormatting>
  <conditionalFormatting sqref="AQ28">
    <cfRule type="containsText" dxfId="3126" priority="65" operator="containsText" text="1%">
      <formula>NOT(ISERROR(SEARCH("1%",AQ28)))</formula>
    </cfRule>
    <cfRule type="cellIs" dxfId="3125" priority="66" operator="between">
      <formula>1</formula>
      <formula>2</formula>
    </cfRule>
  </conditionalFormatting>
  <conditionalFormatting sqref="AQ27:AR27 AT27">
    <cfRule type="cellIs" dxfId="3124" priority="60" operator="greaterThan">
      <formula>0</formula>
    </cfRule>
  </conditionalFormatting>
  <conditionalFormatting sqref="AQ28:AR28">
    <cfRule type="containsText" dxfId="3123" priority="62" operator="containsText" text="2">
      <formula>NOT(ISERROR(SEARCH("2",AQ28)))</formula>
    </cfRule>
    <cfRule type="containsText" dxfId="3122" priority="64" operator="containsText" text="1">
      <formula>NOT(ISERROR(SEARCH("1",AQ28)))</formula>
    </cfRule>
  </conditionalFormatting>
  <conditionalFormatting sqref="AS4:AS18">
    <cfRule type="cellIs" dxfId="3121" priority="59" operator="greaterThan">
      <formula>1.2</formula>
    </cfRule>
  </conditionalFormatting>
  <conditionalFormatting sqref="AT28">
    <cfRule type="containsText" dxfId="3120" priority="61" operator="containsText" text="2">
      <formula>NOT(ISERROR(SEARCH("2",AT28)))</formula>
    </cfRule>
    <cfRule type="containsText" dxfId="3119" priority="63" operator="containsText" text="1">
      <formula>NOT(ISERROR(SEARCH("1",AT28)))</formula>
    </cfRule>
  </conditionalFormatting>
  <conditionalFormatting sqref="AU4:AU18">
    <cfRule type="cellIs" dxfId="3118" priority="57" operator="lessThan">
      <formula>-1.2</formula>
    </cfRule>
    <cfRule type="cellIs" dxfId="3117" priority="58" operator="greaterThan">
      <formula>1.2</formula>
    </cfRule>
  </conditionalFormatting>
  <conditionalFormatting sqref="AY28">
    <cfRule type="containsText" dxfId="3116" priority="55" operator="containsText" text="1%">
      <formula>NOT(ISERROR(SEARCH("1%",AY28)))</formula>
    </cfRule>
    <cfRule type="cellIs" dxfId="3115" priority="56" operator="between">
      <formula>1</formula>
      <formula>2</formula>
    </cfRule>
  </conditionalFormatting>
  <conditionalFormatting sqref="AY27:AZ27 BB27">
    <cfRule type="cellIs" dxfId="3114" priority="50" operator="greaterThan">
      <formula>0</formula>
    </cfRule>
  </conditionalFormatting>
  <conditionalFormatting sqref="AY28:AZ28">
    <cfRule type="containsText" dxfId="3113" priority="52" operator="containsText" text="2">
      <formula>NOT(ISERROR(SEARCH("2",AY28)))</formula>
    </cfRule>
    <cfRule type="containsText" dxfId="3112" priority="54" operator="containsText" text="1">
      <formula>NOT(ISERROR(SEARCH("1",AY28)))</formula>
    </cfRule>
  </conditionalFormatting>
  <conditionalFormatting sqref="BA4:BA18">
    <cfRule type="cellIs" dxfId="3111" priority="49" operator="greaterThan">
      <formula>1.2</formula>
    </cfRule>
  </conditionalFormatting>
  <conditionalFormatting sqref="BB28">
    <cfRule type="containsText" dxfId="3110" priority="51" operator="containsText" text="2">
      <formula>NOT(ISERROR(SEARCH("2",BB28)))</formula>
    </cfRule>
    <cfRule type="containsText" dxfId="3109" priority="53" operator="containsText" text="1">
      <formula>NOT(ISERROR(SEARCH("1",BB28)))</formula>
    </cfRule>
  </conditionalFormatting>
  <conditionalFormatting sqref="BC4:BC18">
    <cfRule type="cellIs" dxfId="3108" priority="47" operator="lessThan">
      <formula>-1.2</formula>
    </cfRule>
    <cfRule type="cellIs" dxfId="3107" priority="48" operator="greaterThan">
      <formula>1.2</formula>
    </cfRule>
  </conditionalFormatting>
  <conditionalFormatting sqref="BG28">
    <cfRule type="containsText" dxfId="3106" priority="45" operator="containsText" text="1%">
      <formula>NOT(ISERROR(SEARCH("1%",BG28)))</formula>
    </cfRule>
    <cfRule type="cellIs" dxfId="3105" priority="46" operator="between">
      <formula>1</formula>
      <formula>2</formula>
    </cfRule>
  </conditionalFormatting>
  <conditionalFormatting sqref="BG27:BH27 BJ27">
    <cfRule type="cellIs" dxfId="3104" priority="40" operator="greaterThan">
      <formula>0</formula>
    </cfRule>
  </conditionalFormatting>
  <conditionalFormatting sqref="BG28:BH28">
    <cfRule type="containsText" dxfId="3103" priority="42" operator="containsText" text="2">
      <formula>NOT(ISERROR(SEARCH("2",BG28)))</formula>
    </cfRule>
    <cfRule type="containsText" dxfId="3102" priority="44" operator="containsText" text="1">
      <formula>NOT(ISERROR(SEARCH("1",BG28)))</formula>
    </cfRule>
  </conditionalFormatting>
  <conditionalFormatting sqref="BI4:BI18">
    <cfRule type="cellIs" dxfId="3101" priority="39" operator="greaterThan">
      <formula>1.2</formula>
    </cfRule>
  </conditionalFormatting>
  <conditionalFormatting sqref="BJ28">
    <cfRule type="containsText" dxfId="3100" priority="41" operator="containsText" text="2">
      <formula>NOT(ISERROR(SEARCH("2",BJ28)))</formula>
    </cfRule>
    <cfRule type="containsText" dxfId="3099" priority="43" operator="containsText" text="1">
      <formula>NOT(ISERROR(SEARCH("1",BJ28)))</formula>
    </cfRule>
  </conditionalFormatting>
  <conditionalFormatting sqref="BK4:BK18">
    <cfRule type="cellIs" dxfId="3098" priority="37" operator="lessThan">
      <formula>-1.2</formula>
    </cfRule>
    <cfRule type="cellIs" dxfId="3097" priority="38" operator="greaterThan">
      <formula>1.2</formula>
    </cfRule>
  </conditionalFormatting>
  <conditionalFormatting sqref="BO28">
    <cfRule type="containsText" dxfId="3096" priority="35" operator="containsText" text="1%">
      <formula>NOT(ISERROR(SEARCH("1%",BO28)))</formula>
    </cfRule>
    <cfRule type="cellIs" dxfId="3095" priority="36" operator="between">
      <formula>1</formula>
      <formula>2</formula>
    </cfRule>
  </conditionalFormatting>
  <conditionalFormatting sqref="BO27:BP27 BR27">
    <cfRule type="cellIs" dxfId="3094" priority="30" operator="greaterThan">
      <formula>0</formula>
    </cfRule>
  </conditionalFormatting>
  <conditionalFormatting sqref="BO28:BP28">
    <cfRule type="containsText" dxfId="3093" priority="32" operator="containsText" text="2">
      <formula>NOT(ISERROR(SEARCH("2",BO28)))</formula>
    </cfRule>
    <cfRule type="containsText" dxfId="3092" priority="34" operator="containsText" text="1">
      <formula>NOT(ISERROR(SEARCH("1",BO28)))</formula>
    </cfRule>
  </conditionalFormatting>
  <conditionalFormatting sqref="BQ4:BQ18">
    <cfRule type="cellIs" dxfId="3091" priority="29" operator="greaterThan">
      <formula>1.2</formula>
    </cfRule>
  </conditionalFormatting>
  <conditionalFormatting sqref="BR28">
    <cfRule type="containsText" dxfId="3090" priority="31" operator="containsText" text="2">
      <formula>NOT(ISERROR(SEARCH("2",BR28)))</formula>
    </cfRule>
    <cfRule type="containsText" dxfId="3089" priority="33" operator="containsText" text="1">
      <formula>NOT(ISERROR(SEARCH("1",BR28)))</formula>
    </cfRule>
  </conditionalFormatting>
  <conditionalFormatting sqref="BS4:BS18">
    <cfRule type="cellIs" dxfId="3088" priority="27" operator="lessThan">
      <formula>-1.2</formula>
    </cfRule>
    <cfRule type="cellIs" dxfId="3087" priority="28" operator="greaterThan">
      <formula>1.2</formula>
    </cfRule>
  </conditionalFormatting>
  <conditionalFormatting sqref="BW28">
    <cfRule type="containsText" dxfId="3086" priority="25" operator="containsText" text="1%">
      <formula>NOT(ISERROR(SEARCH("1%",BW28)))</formula>
    </cfRule>
    <cfRule type="cellIs" dxfId="3085" priority="26" operator="between">
      <formula>1</formula>
      <formula>2</formula>
    </cfRule>
  </conditionalFormatting>
  <conditionalFormatting sqref="BW27:BX27 BZ27">
    <cfRule type="cellIs" dxfId="3084" priority="20" operator="greaterThan">
      <formula>0</formula>
    </cfRule>
  </conditionalFormatting>
  <conditionalFormatting sqref="BW28:BX28">
    <cfRule type="containsText" dxfId="3083" priority="22" operator="containsText" text="2">
      <formula>NOT(ISERROR(SEARCH("2",BW28)))</formula>
    </cfRule>
    <cfRule type="containsText" dxfId="3082" priority="24" operator="containsText" text="1">
      <formula>NOT(ISERROR(SEARCH("1",BW28)))</formula>
    </cfRule>
  </conditionalFormatting>
  <conditionalFormatting sqref="BY4:BY18">
    <cfRule type="cellIs" dxfId="3081" priority="19" operator="greaterThan">
      <formula>1.2</formula>
    </cfRule>
  </conditionalFormatting>
  <conditionalFormatting sqref="BZ28">
    <cfRule type="containsText" dxfId="3080" priority="21" operator="containsText" text="2">
      <formula>NOT(ISERROR(SEARCH("2",BZ28)))</formula>
    </cfRule>
    <cfRule type="containsText" dxfId="3079" priority="23" operator="containsText" text="1">
      <formula>NOT(ISERROR(SEARCH("1",BZ28)))</formula>
    </cfRule>
  </conditionalFormatting>
  <conditionalFormatting sqref="CA4:CA18">
    <cfRule type="cellIs" dxfId="3078" priority="17" operator="lessThan">
      <formula>-1.2</formula>
    </cfRule>
    <cfRule type="cellIs" dxfId="3077" priority="18" operator="greaterThan">
      <formula>1.2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32</vt:i4>
      </vt:variant>
    </vt:vector>
  </HeadingPairs>
  <TitlesOfParts>
    <vt:vector size="32" baseType="lpstr">
      <vt:lpstr>NOTICE D'UTILISATION</vt:lpstr>
      <vt:lpstr>PONEY 3</vt:lpstr>
      <vt:lpstr>PONEY 2 LIBRE</vt:lpstr>
      <vt:lpstr>PONEY 2 GP</vt:lpstr>
      <vt:lpstr>PONEY 1 LIBRE</vt:lpstr>
      <vt:lpstr>PONEY 1 GP</vt:lpstr>
      <vt:lpstr>PONEY ELITE LIBRE</vt:lpstr>
      <vt:lpstr>PONEY ELITE GP</vt:lpstr>
      <vt:lpstr>AS POENY 1 LIBRE</vt:lpstr>
      <vt:lpstr>AS PONEY 1 GP</vt:lpstr>
      <vt:lpstr>CLUB 4</vt:lpstr>
      <vt:lpstr>CLUB 3 LIBRE</vt:lpstr>
      <vt:lpstr>CLUB 3 GP</vt:lpstr>
      <vt:lpstr>CLUB 2 LIBRE</vt:lpstr>
      <vt:lpstr>CLUB 2 GP</vt:lpstr>
      <vt:lpstr>CLUB 1 LIBRE</vt:lpstr>
      <vt:lpstr>CLUB 1 GP</vt:lpstr>
      <vt:lpstr>CLUB ELITE LIBRE</vt:lpstr>
      <vt:lpstr>CLUB ELITE GP</vt:lpstr>
      <vt:lpstr>AMATEUR 3 B</vt:lpstr>
      <vt:lpstr>AMATEUR 3 A</vt:lpstr>
      <vt:lpstr>AMATEUR 3 PREL</vt:lpstr>
      <vt:lpstr>AMATEUR 3 GP</vt:lpstr>
      <vt:lpstr>AMATEUR 2 B</vt:lpstr>
      <vt:lpstr>AMATEUR 2 A</vt:lpstr>
      <vt:lpstr>AMATEUR 2 PREL</vt:lpstr>
      <vt:lpstr>AMATEUR 2 GP</vt:lpstr>
      <vt:lpstr>AMATEUR 1 B</vt:lpstr>
      <vt:lpstr>AMATEUR 1 A</vt:lpstr>
      <vt:lpstr>AMATEUR 1 PREL</vt:lpstr>
      <vt:lpstr>AMATEUR 1 GP</vt:lpstr>
      <vt:lpstr>AMATEUR ELITE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Maxence Rondepierre</dc:creator>
  <cp:lastModifiedBy>Maxence Rondepierre</cp:lastModifiedBy>
  <dcterms:created xsi:type="dcterms:W3CDTF">2025-06-11T10:50:11Z</dcterms:created>
  <dcterms:modified xsi:type="dcterms:W3CDTF">2026-03-18T18:21:01Z</dcterms:modified>
</cp:coreProperties>
</file>