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65" yWindow="45" windowWidth="11370" windowHeight="10035" tabRatio="934" activeTab="19"/>
  </bookViews>
  <sheets>
    <sheet name="Poney 2 GP" sheetId="1" r:id="rId1"/>
    <sheet name="Poney 2 D GP" sheetId="2" r:id="rId2"/>
    <sheet name="Poney 2 C GP" sheetId="3" r:id="rId3"/>
    <sheet name="Poney 2 B GP" sheetId="4" r:id="rId4"/>
    <sheet name="Poney 2 Libre" sheetId="5" r:id="rId5"/>
    <sheet name="Poney 1 GP" sheetId="6" r:id="rId6"/>
    <sheet name="Poney 1 D GP" sheetId="7" r:id="rId7"/>
    <sheet name="Poney 1 C GP" sheetId="8" r:id="rId8"/>
    <sheet name="Poney 1 Libre" sheetId="9" r:id="rId9"/>
    <sheet name="Poney Elite GP" sheetId="10" r:id="rId10"/>
    <sheet name="Poney Elite D GP" sheetId="11" r:id="rId11"/>
    <sheet name="Poney Elite Libre" sheetId="12" r:id="rId12"/>
    <sheet name="Club 3 Prél." sheetId="13" r:id="rId13"/>
    <sheet name="Club 3 GP" sheetId="14" r:id="rId14"/>
    <sheet name="Club 2 GP" sheetId="15" r:id="rId15"/>
    <sheet name="Club 1 Prél." sheetId="16" r:id="rId16"/>
    <sheet name="Club 1 GP" sheetId="17" r:id="rId17"/>
    <sheet name="Club 1 Libre" sheetId="18" r:id="rId18"/>
    <sheet name="Club Elite GP" sheetId="19" r:id="rId19"/>
    <sheet name="Club Elite Libre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calcPr calcId="145621"/>
</workbook>
</file>

<file path=xl/calcChain.xml><?xml version="1.0" encoding="utf-8"?>
<calcChain xmlns="http://schemas.openxmlformats.org/spreadsheetml/2006/main">
  <c r="S38" i="20" l="1"/>
  <c r="R38" i="20"/>
  <c r="P38" i="20"/>
  <c r="O38" i="20"/>
  <c r="M38" i="20"/>
  <c r="L38" i="20"/>
  <c r="J38" i="20"/>
  <c r="I38" i="20"/>
  <c r="V38" i="20" s="1"/>
  <c r="G38" i="20"/>
  <c r="F38" i="20"/>
  <c r="D38" i="20"/>
  <c r="C38" i="20"/>
  <c r="S37" i="20"/>
  <c r="R37" i="20"/>
  <c r="P37" i="20"/>
  <c r="O37" i="20"/>
  <c r="M37" i="20"/>
  <c r="L37" i="20"/>
  <c r="J37" i="20"/>
  <c r="I37" i="20"/>
  <c r="G37" i="20"/>
  <c r="F37" i="20"/>
  <c r="V37" i="20" s="1"/>
  <c r="D37" i="20"/>
  <c r="C37" i="20"/>
  <c r="S36" i="20"/>
  <c r="R36" i="20"/>
  <c r="P36" i="20"/>
  <c r="O36" i="20"/>
  <c r="M36" i="20"/>
  <c r="L36" i="20"/>
  <c r="J36" i="20"/>
  <c r="I36" i="20"/>
  <c r="V36" i="20" s="1"/>
  <c r="G36" i="20"/>
  <c r="F36" i="20"/>
  <c r="D36" i="20"/>
  <c r="C36" i="20"/>
  <c r="S35" i="20"/>
  <c r="R35" i="20"/>
  <c r="P35" i="20"/>
  <c r="O35" i="20"/>
  <c r="M35" i="20"/>
  <c r="L35" i="20"/>
  <c r="J35" i="20"/>
  <c r="I35" i="20"/>
  <c r="G35" i="20"/>
  <c r="F35" i="20"/>
  <c r="D35" i="20"/>
  <c r="C35" i="20"/>
  <c r="S34" i="20"/>
  <c r="R34" i="20"/>
  <c r="P34" i="20"/>
  <c r="O34" i="20"/>
  <c r="M34" i="20"/>
  <c r="L34" i="20"/>
  <c r="J34" i="20"/>
  <c r="I34" i="20"/>
  <c r="V34" i="20" s="1"/>
  <c r="G34" i="20"/>
  <c r="F34" i="20"/>
  <c r="D34" i="20"/>
  <c r="C34" i="20"/>
  <c r="S33" i="20"/>
  <c r="R33" i="20"/>
  <c r="P33" i="20"/>
  <c r="O33" i="20"/>
  <c r="M33" i="20"/>
  <c r="L33" i="20"/>
  <c r="J33" i="20"/>
  <c r="I33" i="20"/>
  <c r="G33" i="20"/>
  <c r="F33" i="20"/>
  <c r="V33" i="20" s="1"/>
  <c r="D33" i="20"/>
  <c r="C33" i="20"/>
  <c r="S32" i="20"/>
  <c r="R32" i="20"/>
  <c r="P32" i="20"/>
  <c r="O32" i="20"/>
  <c r="M32" i="20"/>
  <c r="L32" i="20"/>
  <c r="J32" i="20"/>
  <c r="I32" i="20"/>
  <c r="V32" i="20" s="1"/>
  <c r="G32" i="20"/>
  <c r="F32" i="20"/>
  <c r="D32" i="20"/>
  <c r="C32" i="20"/>
  <c r="S31" i="20"/>
  <c r="R31" i="20"/>
  <c r="P31" i="20"/>
  <c r="O31" i="20"/>
  <c r="M31" i="20"/>
  <c r="L31" i="20"/>
  <c r="J31" i="20"/>
  <c r="I31" i="20"/>
  <c r="G31" i="20"/>
  <c r="F31" i="20"/>
  <c r="D31" i="20"/>
  <c r="C31" i="20"/>
  <c r="S30" i="20"/>
  <c r="R30" i="20"/>
  <c r="P30" i="20"/>
  <c r="O30" i="20"/>
  <c r="M30" i="20"/>
  <c r="L30" i="20"/>
  <c r="J30" i="20"/>
  <c r="I30" i="20"/>
  <c r="V30" i="20" s="1"/>
  <c r="G30" i="20"/>
  <c r="F30" i="20"/>
  <c r="D30" i="20"/>
  <c r="C30" i="20"/>
  <c r="S29" i="20"/>
  <c r="R29" i="20"/>
  <c r="P29" i="20"/>
  <c r="O29" i="20"/>
  <c r="M29" i="20"/>
  <c r="L29" i="20"/>
  <c r="J29" i="20"/>
  <c r="I29" i="20"/>
  <c r="G29" i="20"/>
  <c r="F29" i="20"/>
  <c r="V29" i="20" s="1"/>
  <c r="D29" i="20"/>
  <c r="C29" i="20"/>
  <c r="S28" i="20"/>
  <c r="R28" i="20"/>
  <c r="P28" i="20"/>
  <c r="O28" i="20"/>
  <c r="M28" i="20"/>
  <c r="L28" i="20"/>
  <c r="J28" i="20"/>
  <c r="I28" i="20"/>
  <c r="V28" i="20" s="1"/>
  <c r="G28" i="20"/>
  <c r="F28" i="20"/>
  <c r="D28" i="20"/>
  <c r="C28" i="20"/>
  <c r="S27" i="20"/>
  <c r="R27" i="20"/>
  <c r="P27" i="20"/>
  <c r="O27" i="20"/>
  <c r="M27" i="20"/>
  <c r="L27" i="20"/>
  <c r="J27" i="20"/>
  <c r="I27" i="20"/>
  <c r="G27" i="20"/>
  <c r="F27" i="20"/>
  <c r="D27" i="20"/>
  <c r="C27" i="20"/>
  <c r="S26" i="20"/>
  <c r="R26" i="20"/>
  <c r="P26" i="20"/>
  <c r="O26" i="20"/>
  <c r="M26" i="20"/>
  <c r="L26" i="20"/>
  <c r="J26" i="20"/>
  <c r="I26" i="20"/>
  <c r="V26" i="20" s="1"/>
  <c r="G26" i="20"/>
  <c r="F26" i="20"/>
  <c r="D26" i="20"/>
  <c r="C26" i="20"/>
  <c r="S25" i="20"/>
  <c r="R25" i="20"/>
  <c r="P25" i="20"/>
  <c r="O25" i="20"/>
  <c r="M25" i="20"/>
  <c r="L25" i="20"/>
  <c r="J25" i="20"/>
  <c r="I25" i="20"/>
  <c r="G25" i="20"/>
  <c r="F25" i="20"/>
  <c r="V25" i="20" s="1"/>
  <c r="D25" i="20"/>
  <c r="C25" i="20"/>
  <c r="S24" i="20"/>
  <c r="R24" i="20"/>
  <c r="P24" i="20"/>
  <c r="O24" i="20"/>
  <c r="M24" i="20"/>
  <c r="L24" i="20"/>
  <c r="J24" i="20"/>
  <c r="I24" i="20"/>
  <c r="V24" i="20" s="1"/>
  <c r="G24" i="20"/>
  <c r="F24" i="20"/>
  <c r="D24" i="20"/>
  <c r="C24" i="20"/>
  <c r="S23" i="20"/>
  <c r="R23" i="20"/>
  <c r="P23" i="20"/>
  <c r="O23" i="20"/>
  <c r="M23" i="20"/>
  <c r="L23" i="20"/>
  <c r="J23" i="20"/>
  <c r="I23" i="20"/>
  <c r="G23" i="20"/>
  <c r="F23" i="20"/>
  <c r="D23" i="20"/>
  <c r="C23" i="20"/>
  <c r="S22" i="20"/>
  <c r="R22" i="20"/>
  <c r="P22" i="20"/>
  <c r="O22" i="20"/>
  <c r="M22" i="20"/>
  <c r="L22" i="20"/>
  <c r="J22" i="20"/>
  <c r="I22" i="20"/>
  <c r="V22" i="20" s="1"/>
  <c r="G22" i="20"/>
  <c r="F22" i="20"/>
  <c r="D22" i="20"/>
  <c r="C22" i="20"/>
  <c r="S21" i="20"/>
  <c r="R21" i="20"/>
  <c r="P21" i="20"/>
  <c r="O21" i="20"/>
  <c r="M21" i="20"/>
  <c r="L21" i="20"/>
  <c r="J21" i="20"/>
  <c r="I21" i="20"/>
  <c r="G21" i="20"/>
  <c r="F21" i="20"/>
  <c r="V21" i="20" s="1"/>
  <c r="D21" i="20"/>
  <c r="C21" i="20"/>
  <c r="S20" i="20"/>
  <c r="R20" i="20"/>
  <c r="P20" i="20"/>
  <c r="O20" i="20"/>
  <c r="M20" i="20"/>
  <c r="L20" i="20"/>
  <c r="J20" i="20"/>
  <c r="I20" i="20"/>
  <c r="V20" i="20" s="1"/>
  <c r="G20" i="20"/>
  <c r="F20" i="20"/>
  <c r="D20" i="20"/>
  <c r="C20" i="20"/>
  <c r="S19" i="20"/>
  <c r="R19" i="20"/>
  <c r="P19" i="20"/>
  <c r="O19" i="20"/>
  <c r="M19" i="20"/>
  <c r="L19" i="20"/>
  <c r="J19" i="20"/>
  <c r="I19" i="20"/>
  <c r="G19" i="20"/>
  <c r="F19" i="20"/>
  <c r="D19" i="20"/>
  <c r="C19" i="20"/>
  <c r="S18" i="20"/>
  <c r="R18" i="20"/>
  <c r="P18" i="20"/>
  <c r="O18" i="20"/>
  <c r="M18" i="20"/>
  <c r="L18" i="20"/>
  <c r="J18" i="20"/>
  <c r="I18" i="20"/>
  <c r="V18" i="20" s="1"/>
  <c r="G18" i="20"/>
  <c r="F18" i="20"/>
  <c r="D18" i="20"/>
  <c r="C18" i="20"/>
  <c r="S17" i="20"/>
  <c r="R17" i="20"/>
  <c r="P17" i="20"/>
  <c r="O17" i="20"/>
  <c r="M17" i="20"/>
  <c r="L17" i="20"/>
  <c r="J17" i="20"/>
  <c r="I17" i="20"/>
  <c r="G17" i="20"/>
  <c r="F17" i="20"/>
  <c r="V17" i="20" s="1"/>
  <c r="D17" i="20"/>
  <c r="C17" i="20"/>
  <c r="S16" i="20"/>
  <c r="R16" i="20"/>
  <c r="P16" i="20"/>
  <c r="O16" i="20"/>
  <c r="M16" i="20"/>
  <c r="L16" i="20"/>
  <c r="J16" i="20"/>
  <c r="I16" i="20"/>
  <c r="V16" i="20" s="1"/>
  <c r="G16" i="20"/>
  <c r="F16" i="20"/>
  <c r="D16" i="20"/>
  <c r="C16" i="20"/>
  <c r="S15" i="20"/>
  <c r="R15" i="20"/>
  <c r="P15" i="20"/>
  <c r="O15" i="20"/>
  <c r="M15" i="20"/>
  <c r="L15" i="20"/>
  <c r="J15" i="20"/>
  <c r="I15" i="20"/>
  <c r="G15" i="20"/>
  <c r="F15" i="20"/>
  <c r="D15" i="20"/>
  <c r="C15" i="20"/>
  <c r="S14" i="20"/>
  <c r="R14" i="20"/>
  <c r="P14" i="20"/>
  <c r="O14" i="20"/>
  <c r="M14" i="20"/>
  <c r="L14" i="20"/>
  <c r="J14" i="20"/>
  <c r="I14" i="20"/>
  <c r="G14" i="20"/>
  <c r="F14" i="20"/>
  <c r="V14" i="20" s="1"/>
  <c r="D14" i="20"/>
  <c r="C14" i="20"/>
  <c r="S13" i="20"/>
  <c r="R13" i="20"/>
  <c r="P13" i="20"/>
  <c r="O13" i="20"/>
  <c r="M13" i="20"/>
  <c r="L13" i="20"/>
  <c r="J13" i="20"/>
  <c r="I13" i="20"/>
  <c r="G13" i="20"/>
  <c r="F13" i="20"/>
  <c r="D13" i="20"/>
  <c r="C13" i="20"/>
  <c r="S12" i="20"/>
  <c r="R12" i="20"/>
  <c r="T12" i="20" s="1"/>
  <c r="P12" i="20"/>
  <c r="O12" i="20"/>
  <c r="Q12" i="20" s="1"/>
  <c r="M12" i="20"/>
  <c r="L12" i="20"/>
  <c r="N12" i="20" s="1"/>
  <c r="J12" i="20"/>
  <c r="I12" i="20"/>
  <c r="K12" i="20" s="1"/>
  <c r="G12" i="20"/>
  <c r="F12" i="20"/>
  <c r="D12" i="20"/>
  <c r="C12" i="20"/>
  <c r="S11" i="20"/>
  <c r="R11" i="20"/>
  <c r="T11" i="20" s="1"/>
  <c r="P11" i="20"/>
  <c r="O11" i="20"/>
  <c r="Q11" i="20" s="1"/>
  <c r="M11" i="20"/>
  <c r="L11" i="20"/>
  <c r="N11" i="20" s="1"/>
  <c r="J11" i="20"/>
  <c r="I11" i="20"/>
  <c r="K11" i="20" s="1"/>
  <c r="G11" i="20"/>
  <c r="F11" i="20"/>
  <c r="V11" i="20" s="1"/>
  <c r="W11" i="20" s="1"/>
  <c r="D11" i="20"/>
  <c r="C11" i="20"/>
  <c r="S10" i="20"/>
  <c r="R10" i="20"/>
  <c r="T10" i="20" s="1"/>
  <c r="P10" i="20"/>
  <c r="O10" i="20"/>
  <c r="Q10" i="20" s="1"/>
  <c r="M10" i="20"/>
  <c r="L10" i="20"/>
  <c r="N10" i="20" s="1"/>
  <c r="J10" i="20"/>
  <c r="I10" i="20"/>
  <c r="V10" i="20" s="1"/>
  <c r="W10" i="20" s="1"/>
  <c r="G10" i="20"/>
  <c r="F10" i="20"/>
  <c r="H10" i="20" s="1"/>
  <c r="D10" i="20"/>
  <c r="C10" i="20"/>
  <c r="S9" i="20"/>
  <c r="R9" i="20"/>
  <c r="T9" i="20" s="1"/>
  <c r="P9" i="20"/>
  <c r="O9" i="20"/>
  <c r="Q9" i="20" s="1"/>
  <c r="M9" i="20"/>
  <c r="L9" i="20"/>
  <c r="N9" i="20" s="1"/>
  <c r="J9" i="20"/>
  <c r="I9" i="20"/>
  <c r="K9" i="20" s="1"/>
  <c r="G9" i="20"/>
  <c r="F9" i="20"/>
  <c r="V9" i="20" s="1"/>
  <c r="W9" i="20" s="1"/>
  <c r="D9" i="20"/>
  <c r="C9" i="20"/>
  <c r="R6" i="20"/>
  <c r="O6" i="20"/>
  <c r="L6" i="20"/>
  <c r="I6" i="20"/>
  <c r="F6" i="20"/>
  <c r="W3" i="20"/>
  <c r="L3" i="20"/>
  <c r="W2" i="20"/>
  <c r="T2" i="20"/>
  <c r="J2" i="20"/>
  <c r="W1" i="20"/>
  <c r="J1" i="20"/>
  <c r="S38" i="19"/>
  <c r="R38" i="19"/>
  <c r="P38" i="19"/>
  <c r="O38" i="19"/>
  <c r="M38" i="19"/>
  <c r="L38" i="19"/>
  <c r="J38" i="19"/>
  <c r="I38" i="19"/>
  <c r="G38" i="19"/>
  <c r="F38" i="19"/>
  <c r="D38" i="19"/>
  <c r="C38" i="19"/>
  <c r="S37" i="19"/>
  <c r="R37" i="19"/>
  <c r="P37" i="19"/>
  <c r="O37" i="19"/>
  <c r="M37" i="19"/>
  <c r="L37" i="19"/>
  <c r="J37" i="19"/>
  <c r="I37" i="19"/>
  <c r="G37" i="19"/>
  <c r="F37" i="19"/>
  <c r="V37" i="19" s="1"/>
  <c r="D37" i="19"/>
  <c r="C37" i="19"/>
  <c r="S36" i="19"/>
  <c r="R36" i="19"/>
  <c r="P36" i="19"/>
  <c r="O36" i="19"/>
  <c r="M36" i="19"/>
  <c r="L36" i="19"/>
  <c r="J36" i="19"/>
  <c r="I36" i="19"/>
  <c r="G36" i="19"/>
  <c r="F36" i="19"/>
  <c r="D36" i="19"/>
  <c r="C36" i="19"/>
  <c r="S35" i="19"/>
  <c r="R35" i="19"/>
  <c r="P35" i="19"/>
  <c r="O35" i="19"/>
  <c r="M35" i="19"/>
  <c r="L35" i="19"/>
  <c r="J35" i="19"/>
  <c r="I35" i="19"/>
  <c r="G35" i="19"/>
  <c r="F35" i="19"/>
  <c r="V35" i="19" s="1"/>
  <c r="D35" i="19"/>
  <c r="C35" i="19"/>
  <c r="S34" i="19"/>
  <c r="R34" i="19"/>
  <c r="P34" i="19"/>
  <c r="O34" i="19"/>
  <c r="M34" i="19"/>
  <c r="L34" i="19"/>
  <c r="J34" i="19"/>
  <c r="I34" i="19"/>
  <c r="G34" i="19"/>
  <c r="F34" i="19"/>
  <c r="D34" i="19"/>
  <c r="C34" i="19"/>
  <c r="S33" i="19"/>
  <c r="R33" i="19"/>
  <c r="P33" i="19"/>
  <c r="O33" i="19"/>
  <c r="M33" i="19"/>
  <c r="L33" i="19"/>
  <c r="J33" i="19"/>
  <c r="I33" i="19"/>
  <c r="G33" i="19"/>
  <c r="F33" i="19"/>
  <c r="V33" i="19" s="1"/>
  <c r="D33" i="19"/>
  <c r="C33" i="19"/>
  <c r="S32" i="19"/>
  <c r="R32" i="19"/>
  <c r="P32" i="19"/>
  <c r="O32" i="19"/>
  <c r="M32" i="19"/>
  <c r="L32" i="19"/>
  <c r="J32" i="19"/>
  <c r="I32" i="19"/>
  <c r="G32" i="19"/>
  <c r="F32" i="19"/>
  <c r="D32" i="19"/>
  <c r="C32" i="19"/>
  <c r="S31" i="19"/>
  <c r="R31" i="19"/>
  <c r="P31" i="19"/>
  <c r="O31" i="19"/>
  <c r="M31" i="19"/>
  <c r="L31" i="19"/>
  <c r="J31" i="19"/>
  <c r="I31" i="19"/>
  <c r="G31" i="19"/>
  <c r="F31" i="19"/>
  <c r="V31" i="19" s="1"/>
  <c r="D31" i="19"/>
  <c r="C31" i="19"/>
  <c r="S30" i="19"/>
  <c r="R30" i="19"/>
  <c r="P30" i="19"/>
  <c r="O30" i="19"/>
  <c r="M30" i="19"/>
  <c r="L30" i="19"/>
  <c r="J30" i="19"/>
  <c r="I30" i="19"/>
  <c r="G30" i="19"/>
  <c r="F30" i="19"/>
  <c r="D30" i="19"/>
  <c r="C30" i="19"/>
  <c r="S29" i="19"/>
  <c r="R29" i="19"/>
  <c r="P29" i="19"/>
  <c r="O29" i="19"/>
  <c r="M29" i="19"/>
  <c r="L29" i="19"/>
  <c r="J29" i="19"/>
  <c r="I29" i="19"/>
  <c r="G29" i="19"/>
  <c r="F29" i="19"/>
  <c r="V29" i="19" s="1"/>
  <c r="D29" i="19"/>
  <c r="C29" i="19"/>
  <c r="S28" i="19"/>
  <c r="R28" i="19"/>
  <c r="P28" i="19"/>
  <c r="O28" i="19"/>
  <c r="M28" i="19"/>
  <c r="L28" i="19"/>
  <c r="J28" i="19"/>
  <c r="I28" i="19"/>
  <c r="G28" i="19"/>
  <c r="F28" i="19"/>
  <c r="D28" i="19"/>
  <c r="C28" i="19"/>
  <c r="S27" i="19"/>
  <c r="R27" i="19"/>
  <c r="P27" i="19"/>
  <c r="O27" i="19"/>
  <c r="M27" i="19"/>
  <c r="L27" i="19"/>
  <c r="J27" i="19"/>
  <c r="I27" i="19"/>
  <c r="G27" i="19"/>
  <c r="F27" i="19"/>
  <c r="V27" i="19" s="1"/>
  <c r="D27" i="19"/>
  <c r="C27" i="19"/>
  <c r="S26" i="19"/>
  <c r="R26" i="19"/>
  <c r="P26" i="19"/>
  <c r="O26" i="19"/>
  <c r="M26" i="19"/>
  <c r="L26" i="19"/>
  <c r="J26" i="19"/>
  <c r="I26" i="19"/>
  <c r="G26" i="19"/>
  <c r="F26" i="19"/>
  <c r="D26" i="19"/>
  <c r="C26" i="19"/>
  <c r="S25" i="19"/>
  <c r="R25" i="19"/>
  <c r="P25" i="19"/>
  <c r="O25" i="19"/>
  <c r="M25" i="19"/>
  <c r="L25" i="19"/>
  <c r="J25" i="19"/>
  <c r="I25" i="19"/>
  <c r="G25" i="19"/>
  <c r="F25" i="19"/>
  <c r="V25" i="19" s="1"/>
  <c r="D25" i="19"/>
  <c r="C25" i="19"/>
  <c r="S24" i="19"/>
  <c r="R24" i="19"/>
  <c r="P24" i="19"/>
  <c r="O24" i="19"/>
  <c r="M24" i="19"/>
  <c r="L24" i="19"/>
  <c r="J24" i="19"/>
  <c r="I24" i="19"/>
  <c r="G24" i="19"/>
  <c r="F24" i="19"/>
  <c r="D24" i="19"/>
  <c r="C24" i="19"/>
  <c r="S23" i="19"/>
  <c r="R23" i="19"/>
  <c r="P23" i="19"/>
  <c r="O23" i="19"/>
  <c r="M23" i="19"/>
  <c r="L23" i="19"/>
  <c r="J23" i="19"/>
  <c r="I23" i="19"/>
  <c r="G23" i="19"/>
  <c r="F23" i="19"/>
  <c r="V23" i="19" s="1"/>
  <c r="D23" i="19"/>
  <c r="C23" i="19"/>
  <c r="S22" i="19"/>
  <c r="R22" i="19"/>
  <c r="P22" i="19"/>
  <c r="O22" i="19"/>
  <c r="M22" i="19"/>
  <c r="L22" i="19"/>
  <c r="J22" i="19"/>
  <c r="I22" i="19"/>
  <c r="G22" i="19"/>
  <c r="F22" i="19"/>
  <c r="D22" i="19"/>
  <c r="C22" i="19"/>
  <c r="S21" i="19"/>
  <c r="R21" i="19"/>
  <c r="P21" i="19"/>
  <c r="O21" i="19"/>
  <c r="M21" i="19"/>
  <c r="L21" i="19"/>
  <c r="J21" i="19"/>
  <c r="I21" i="19"/>
  <c r="G21" i="19"/>
  <c r="F21" i="19"/>
  <c r="V21" i="19" s="1"/>
  <c r="D21" i="19"/>
  <c r="C21" i="19"/>
  <c r="S20" i="19"/>
  <c r="R20" i="19"/>
  <c r="P20" i="19"/>
  <c r="O20" i="19"/>
  <c r="M20" i="19"/>
  <c r="L20" i="19"/>
  <c r="J20" i="19"/>
  <c r="I20" i="19"/>
  <c r="G20" i="19"/>
  <c r="F20" i="19"/>
  <c r="D20" i="19"/>
  <c r="C20" i="19"/>
  <c r="S19" i="19"/>
  <c r="R19" i="19"/>
  <c r="P19" i="19"/>
  <c r="O19" i="19"/>
  <c r="M19" i="19"/>
  <c r="L19" i="19"/>
  <c r="J19" i="19"/>
  <c r="I19" i="19"/>
  <c r="G19" i="19"/>
  <c r="F19" i="19"/>
  <c r="V19" i="19" s="1"/>
  <c r="D19" i="19"/>
  <c r="C19" i="19"/>
  <c r="S18" i="19"/>
  <c r="R18" i="19"/>
  <c r="P18" i="19"/>
  <c r="O18" i="19"/>
  <c r="M18" i="19"/>
  <c r="L18" i="19"/>
  <c r="J18" i="19"/>
  <c r="I18" i="19"/>
  <c r="G18" i="19"/>
  <c r="F18" i="19"/>
  <c r="D18" i="19"/>
  <c r="C18" i="19"/>
  <c r="S17" i="19"/>
  <c r="R17" i="19"/>
  <c r="P17" i="19"/>
  <c r="O17" i="19"/>
  <c r="M17" i="19"/>
  <c r="L17" i="19"/>
  <c r="J17" i="19"/>
  <c r="I17" i="19"/>
  <c r="G17" i="19"/>
  <c r="F17" i="19"/>
  <c r="V17" i="19" s="1"/>
  <c r="D17" i="19"/>
  <c r="C17" i="19"/>
  <c r="S16" i="19"/>
  <c r="R16" i="19"/>
  <c r="P16" i="19"/>
  <c r="O16" i="19"/>
  <c r="M16" i="19"/>
  <c r="L16" i="19"/>
  <c r="J16" i="19"/>
  <c r="I16" i="19"/>
  <c r="G16" i="19"/>
  <c r="F16" i="19"/>
  <c r="D16" i="19"/>
  <c r="C16" i="19"/>
  <c r="S15" i="19"/>
  <c r="R15" i="19"/>
  <c r="P15" i="19"/>
  <c r="O15" i="19"/>
  <c r="M15" i="19"/>
  <c r="L15" i="19"/>
  <c r="J15" i="19"/>
  <c r="I15" i="19"/>
  <c r="G15" i="19"/>
  <c r="F15" i="19"/>
  <c r="V15" i="19" s="1"/>
  <c r="D15" i="19"/>
  <c r="C15" i="19"/>
  <c r="S14" i="19"/>
  <c r="R14" i="19"/>
  <c r="T14" i="19" s="1"/>
  <c r="P14" i="19"/>
  <c r="O14" i="19"/>
  <c r="Q14" i="19" s="1"/>
  <c r="M14" i="19"/>
  <c r="L14" i="19"/>
  <c r="N14" i="19" s="1"/>
  <c r="J14" i="19"/>
  <c r="I14" i="19"/>
  <c r="K14" i="19" s="1"/>
  <c r="G14" i="19"/>
  <c r="F14" i="19"/>
  <c r="D14" i="19"/>
  <c r="C14" i="19"/>
  <c r="S13" i="19"/>
  <c r="R13" i="19"/>
  <c r="T13" i="19" s="1"/>
  <c r="P13" i="19"/>
  <c r="O13" i="19"/>
  <c r="Q13" i="19" s="1"/>
  <c r="M13" i="19"/>
  <c r="L13" i="19"/>
  <c r="N13" i="19" s="1"/>
  <c r="J13" i="19"/>
  <c r="I13" i="19"/>
  <c r="K13" i="19" s="1"/>
  <c r="G13" i="19"/>
  <c r="F13" i="19"/>
  <c r="V13" i="19" s="1"/>
  <c r="W13" i="19" s="1"/>
  <c r="D13" i="19"/>
  <c r="C13" i="19"/>
  <c r="S12" i="19"/>
  <c r="R12" i="19"/>
  <c r="T12" i="19" s="1"/>
  <c r="P12" i="19"/>
  <c r="O12" i="19"/>
  <c r="Q12" i="19" s="1"/>
  <c r="M12" i="19"/>
  <c r="L12" i="19"/>
  <c r="N12" i="19" s="1"/>
  <c r="J12" i="19"/>
  <c r="I12" i="19"/>
  <c r="V12" i="19" s="1"/>
  <c r="W12" i="19" s="1"/>
  <c r="G12" i="19"/>
  <c r="F12" i="19"/>
  <c r="H12" i="19" s="1"/>
  <c r="D12" i="19"/>
  <c r="C12" i="19"/>
  <c r="S11" i="19"/>
  <c r="R11" i="19"/>
  <c r="T11" i="19" s="1"/>
  <c r="P11" i="19"/>
  <c r="O11" i="19"/>
  <c r="Q11" i="19" s="1"/>
  <c r="M11" i="19"/>
  <c r="L11" i="19"/>
  <c r="N11" i="19" s="1"/>
  <c r="J11" i="19"/>
  <c r="I11" i="19"/>
  <c r="K11" i="19" s="1"/>
  <c r="G11" i="19"/>
  <c r="F11" i="19"/>
  <c r="V11" i="19" s="1"/>
  <c r="W11" i="19" s="1"/>
  <c r="D11" i="19"/>
  <c r="C11" i="19"/>
  <c r="S10" i="19"/>
  <c r="R10" i="19"/>
  <c r="T10" i="19" s="1"/>
  <c r="P10" i="19"/>
  <c r="O10" i="19"/>
  <c r="Q10" i="19" s="1"/>
  <c r="M10" i="19"/>
  <c r="L10" i="19"/>
  <c r="N10" i="19" s="1"/>
  <c r="J10" i="19"/>
  <c r="I10" i="19"/>
  <c r="V10" i="19" s="1"/>
  <c r="W10" i="19" s="1"/>
  <c r="G10" i="19"/>
  <c r="F10" i="19"/>
  <c r="H10" i="19" s="1"/>
  <c r="D10" i="19"/>
  <c r="C10" i="19"/>
  <c r="S9" i="19"/>
  <c r="R9" i="19"/>
  <c r="T9" i="19" s="1"/>
  <c r="P9" i="19"/>
  <c r="O9" i="19"/>
  <c r="Q9" i="19" s="1"/>
  <c r="M9" i="19"/>
  <c r="L9" i="19"/>
  <c r="N9" i="19" s="1"/>
  <c r="J9" i="19"/>
  <c r="I9" i="19"/>
  <c r="K9" i="19" s="1"/>
  <c r="G9" i="19"/>
  <c r="F9" i="19"/>
  <c r="V9" i="19" s="1"/>
  <c r="W9" i="19" s="1"/>
  <c r="D9" i="19"/>
  <c r="C9" i="19"/>
  <c r="R6" i="19"/>
  <c r="O6" i="19"/>
  <c r="L6" i="19"/>
  <c r="I6" i="19"/>
  <c r="F6" i="19"/>
  <c r="W3" i="19"/>
  <c r="L3" i="19"/>
  <c r="W2" i="19"/>
  <c r="T2" i="19"/>
  <c r="J2" i="19"/>
  <c r="W1" i="19"/>
  <c r="J1" i="19"/>
  <c r="S38" i="18"/>
  <c r="R38" i="18"/>
  <c r="P38" i="18"/>
  <c r="O38" i="18"/>
  <c r="M38" i="18"/>
  <c r="L38" i="18"/>
  <c r="J38" i="18"/>
  <c r="I38" i="18"/>
  <c r="G38" i="18"/>
  <c r="F38" i="18"/>
  <c r="D38" i="18"/>
  <c r="C38" i="18"/>
  <c r="S37" i="18"/>
  <c r="R37" i="18"/>
  <c r="P37" i="18"/>
  <c r="O37" i="18"/>
  <c r="M37" i="18"/>
  <c r="L37" i="18"/>
  <c r="J37" i="18"/>
  <c r="I37" i="18"/>
  <c r="G37" i="18"/>
  <c r="F37" i="18"/>
  <c r="V37" i="18" s="1"/>
  <c r="D37" i="18"/>
  <c r="C37" i="18"/>
  <c r="S36" i="18"/>
  <c r="R36" i="18"/>
  <c r="P36" i="18"/>
  <c r="O36" i="18"/>
  <c r="M36" i="18"/>
  <c r="L36" i="18"/>
  <c r="J36" i="18"/>
  <c r="I36" i="18"/>
  <c r="G36" i="18"/>
  <c r="F36" i="18"/>
  <c r="D36" i="18"/>
  <c r="C36" i="18"/>
  <c r="S35" i="18"/>
  <c r="R35" i="18"/>
  <c r="P35" i="18"/>
  <c r="O35" i="18"/>
  <c r="M35" i="18"/>
  <c r="L35" i="18"/>
  <c r="J35" i="18"/>
  <c r="I35" i="18"/>
  <c r="G35" i="18"/>
  <c r="F35" i="18"/>
  <c r="V35" i="18" s="1"/>
  <c r="D35" i="18"/>
  <c r="C35" i="18"/>
  <c r="S34" i="18"/>
  <c r="R34" i="18"/>
  <c r="P34" i="18"/>
  <c r="O34" i="18"/>
  <c r="M34" i="18"/>
  <c r="L34" i="18"/>
  <c r="J34" i="18"/>
  <c r="I34" i="18"/>
  <c r="G34" i="18"/>
  <c r="F34" i="18"/>
  <c r="D34" i="18"/>
  <c r="C34" i="18"/>
  <c r="S33" i="18"/>
  <c r="R33" i="18"/>
  <c r="P33" i="18"/>
  <c r="O33" i="18"/>
  <c r="M33" i="18"/>
  <c r="L33" i="18"/>
  <c r="J33" i="18"/>
  <c r="I33" i="18"/>
  <c r="G33" i="18"/>
  <c r="F33" i="18"/>
  <c r="V33" i="18" s="1"/>
  <c r="D33" i="18"/>
  <c r="C33" i="18"/>
  <c r="S32" i="18"/>
  <c r="R32" i="18"/>
  <c r="P32" i="18"/>
  <c r="O32" i="18"/>
  <c r="M32" i="18"/>
  <c r="L32" i="18"/>
  <c r="J32" i="18"/>
  <c r="I32" i="18"/>
  <c r="G32" i="18"/>
  <c r="F32" i="18"/>
  <c r="D32" i="18"/>
  <c r="C32" i="18"/>
  <c r="S31" i="18"/>
  <c r="R31" i="18"/>
  <c r="P31" i="18"/>
  <c r="O31" i="18"/>
  <c r="M31" i="18"/>
  <c r="L31" i="18"/>
  <c r="J31" i="18"/>
  <c r="I31" i="18"/>
  <c r="G31" i="18"/>
  <c r="F31" i="18"/>
  <c r="V31" i="18" s="1"/>
  <c r="D31" i="18"/>
  <c r="C31" i="18"/>
  <c r="S30" i="18"/>
  <c r="R30" i="18"/>
  <c r="P30" i="18"/>
  <c r="O30" i="18"/>
  <c r="M30" i="18"/>
  <c r="L30" i="18"/>
  <c r="J30" i="18"/>
  <c r="I30" i="18"/>
  <c r="G30" i="18"/>
  <c r="F30" i="18"/>
  <c r="D30" i="18"/>
  <c r="C30" i="18"/>
  <c r="S29" i="18"/>
  <c r="R29" i="18"/>
  <c r="P29" i="18"/>
  <c r="O29" i="18"/>
  <c r="M29" i="18"/>
  <c r="L29" i="18"/>
  <c r="J29" i="18"/>
  <c r="I29" i="18"/>
  <c r="G29" i="18"/>
  <c r="F29" i="18"/>
  <c r="V29" i="18" s="1"/>
  <c r="D29" i="18"/>
  <c r="C29" i="18"/>
  <c r="S28" i="18"/>
  <c r="R28" i="18"/>
  <c r="P28" i="18"/>
  <c r="O28" i="18"/>
  <c r="M28" i="18"/>
  <c r="L28" i="18"/>
  <c r="J28" i="18"/>
  <c r="I28" i="18"/>
  <c r="G28" i="18"/>
  <c r="F28" i="18"/>
  <c r="D28" i="18"/>
  <c r="C28" i="18"/>
  <c r="S27" i="18"/>
  <c r="R27" i="18"/>
  <c r="P27" i="18"/>
  <c r="O27" i="18"/>
  <c r="M27" i="18"/>
  <c r="L27" i="18"/>
  <c r="J27" i="18"/>
  <c r="I27" i="18"/>
  <c r="G27" i="18"/>
  <c r="F27" i="18"/>
  <c r="V27" i="18" s="1"/>
  <c r="D27" i="18"/>
  <c r="C27" i="18"/>
  <c r="S26" i="18"/>
  <c r="R26" i="18"/>
  <c r="P26" i="18"/>
  <c r="O26" i="18"/>
  <c r="M26" i="18"/>
  <c r="L26" i="18"/>
  <c r="J26" i="18"/>
  <c r="I26" i="18"/>
  <c r="G26" i="18"/>
  <c r="F26" i="18"/>
  <c r="D26" i="18"/>
  <c r="C26" i="18"/>
  <c r="S25" i="18"/>
  <c r="R25" i="18"/>
  <c r="P25" i="18"/>
  <c r="O25" i="18"/>
  <c r="M25" i="18"/>
  <c r="L25" i="18"/>
  <c r="J25" i="18"/>
  <c r="I25" i="18"/>
  <c r="G25" i="18"/>
  <c r="F25" i="18"/>
  <c r="V25" i="18" s="1"/>
  <c r="D25" i="18"/>
  <c r="C25" i="18"/>
  <c r="S24" i="18"/>
  <c r="R24" i="18"/>
  <c r="P24" i="18"/>
  <c r="O24" i="18"/>
  <c r="M24" i="18"/>
  <c r="L24" i="18"/>
  <c r="J24" i="18"/>
  <c r="I24" i="18"/>
  <c r="G24" i="18"/>
  <c r="F24" i="18"/>
  <c r="D24" i="18"/>
  <c r="C24" i="18"/>
  <c r="S23" i="18"/>
  <c r="R23" i="18"/>
  <c r="P23" i="18"/>
  <c r="O23" i="18"/>
  <c r="M23" i="18"/>
  <c r="L23" i="18"/>
  <c r="J23" i="18"/>
  <c r="I23" i="18"/>
  <c r="G23" i="18"/>
  <c r="F23" i="18"/>
  <c r="V23" i="18" s="1"/>
  <c r="D23" i="18"/>
  <c r="C23" i="18"/>
  <c r="S22" i="18"/>
  <c r="R22" i="18"/>
  <c r="P22" i="18"/>
  <c r="O22" i="18"/>
  <c r="M22" i="18"/>
  <c r="L22" i="18"/>
  <c r="J22" i="18"/>
  <c r="I22" i="18"/>
  <c r="G22" i="18"/>
  <c r="F22" i="18"/>
  <c r="D22" i="18"/>
  <c r="C22" i="18"/>
  <c r="S21" i="18"/>
  <c r="R21" i="18"/>
  <c r="P21" i="18"/>
  <c r="O21" i="18"/>
  <c r="M21" i="18"/>
  <c r="L21" i="18"/>
  <c r="J21" i="18"/>
  <c r="I21" i="18"/>
  <c r="G21" i="18"/>
  <c r="F21" i="18"/>
  <c r="V21" i="18" s="1"/>
  <c r="D21" i="18"/>
  <c r="C21" i="18"/>
  <c r="S20" i="18"/>
  <c r="R20" i="18"/>
  <c r="P20" i="18"/>
  <c r="O20" i="18"/>
  <c r="M20" i="18"/>
  <c r="L20" i="18"/>
  <c r="J20" i="18"/>
  <c r="I20" i="18"/>
  <c r="G20" i="18"/>
  <c r="F20" i="18"/>
  <c r="D20" i="18"/>
  <c r="C20" i="18"/>
  <c r="S19" i="18"/>
  <c r="R19" i="18"/>
  <c r="P19" i="18"/>
  <c r="O19" i="18"/>
  <c r="M19" i="18"/>
  <c r="L19" i="18"/>
  <c r="J19" i="18"/>
  <c r="I19" i="18"/>
  <c r="G19" i="18"/>
  <c r="F19" i="18"/>
  <c r="V19" i="18" s="1"/>
  <c r="D19" i="18"/>
  <c r="C19" i="18"/>
  <c r="S18" i="18"/>
  <c r="R18" i="18"/>
  <c r="P18" i="18"/>
  <c r="O18" i="18"/>
  <c r="M18" i="18"/>
  <c r="L18" i="18"/>
  <c r="J18" i="18"/>
  <c r="I18" i="18"/>
  <c r="G18" i="18"/>
  <c r="F18" i="18"/>
  <c r="D18" i="18"/>
  <c r="C18" i="18"/>
  <c r="S17" i="18"/>
  <c r="R17" i="18"/>
  <c r="P17" i="18"/>
  <c r="O17" i="18"/>
  <c r="M17" i="18"/>
  <c r="L17" i="18"/>
  <c r="J17" i="18"/>
  <c r="I17" i="18"/>
  <c r="G17" i="18"/>
  <c r="F17" i="18"/>
  <c r="V17" i="18" s="1"/>
  <c r="D17" i="18"/>
  <c r="C17" i="18"/>
  <c r="S16" i="18"/>
  <c r="R16" i="18"/>
  <c r="P16" i="18"/>
  <c r="O16" i="18"/>
  <c r="M16" i="18"/>
  <c r="L16" i="18"/>
  <c r="J16" i="18"/>
  <c r="I16" i="18"/>
  <c r="G16" i="18"/>
  <c r="F16" i="18"/>
  <c r="D16" i="18"/>
  <c r="C16" i="18"/>
  <c r="S15" i="18"/>
  <c r="R15" i="18"/>
  <c r="P15" i="18"/>
  <c r="O15" i="18"/>
  <c r="M15" i="18"/>
  <c r="L15" i="18"/>
  <c r="J15" i="18"/>
  <c r="I15" i="18"/>
  <c r="G15" i="18"/>
  <c r="F15" i="18"/>
  <c r="V15" i="18" s="1"/>
  <c r="D15" i="18"/>
  <c r="C15" i="18"/>
  <c r="S14" i="18"/>
  <c r="R14" i="18"/>
  <c r="T14" i="18" s="1"/>
  <c r="P14" i="18"/>
  <c r="O14" i="18"/>
  <c r="M14" i="18"/>
  <c r="L14" i="18"/>
  <c r="N14" i="18" s="1"/>
  <c r="J14" i="18"/>
  <c r="I14" i="18"/>
  <c r="G14" i="18"/>
  <c r="F14" i="18"/>
  <c r="D14" i="18"/>
  <c r="C14" i="18"/>
  <c r="S13" i="18"/>
  <c r="R13" i="18"/>
  <c r="P13" i="18"/>
  <c r="O13" i="18"/>
  <c r="Q13" i="18" s="1"/>
  <c r="M13" i="18"/>
  <c r="L13" i="18"/>
  <c r="J13" i="18"/>
  <c r="I13" i="18"/>
  <c r="V13" i="18" s="1"/>
  <c r="W13" i="18" s="1"/>
  <c r="G13" i="18"/>
  <c r="F13" i="18"/>
  <c r="D13" i="18"/>
  <c r="C13" i="18"/>
  <c r="S12" i="18"/>
  <c r="R12" i="18"/>
  <c r="T12" i="18" s="1"/>
  <c r="P12" i="18"/>
  <c r="O12" i="18"/>
  <c r="M12" i="18"/>
  <c r="L12" i="18"/>
  <c r="N12" i="18" s="1"/>
  <c r="J12" i="18"/>
  <c r="I12" i="18"/>
  <c r="G12" i="18"/>
  <c r="F12" i="18"/>
  <c r="V12" i="18" s="1"/>
  <c r="W12" i="18" s="1"/>
  <c r="D12" i="18"/>
  <c r="C12" i="18"/>
  <c r="S11" i="18"/>
  <c r="R11" i="18"/>
  <c r="P11" i="18"/>
  <c r="O11" i="18"/>
  <c r="Q11" i="18" s="1"/>
  <c r="M11" i="18"/>
  <c r="L11" i="18"/>
  <c r="J11" i="18"/>
  <c r="I11" i="18"/>
  <c r="V11" i="18" s="1"/>
  <c r="W11" i="18" s="1"/>
  <c r="G11" i="18"/>
  <c r="F11" i="18"/>
  <c r="D11" i="18"/>
  <c r="C11" i="18"/>
  <c r="S10" i="18"/>
  <c r="R10" i="18"/>
  <c r="T10" i="18" s="1"/>
  <c r="P10" i="18"/>
  <c r="O10" i="18"/>
  <c r="M10" i="18"/>
  <c r="L10" i="18"/>
  <c r="N10" i="18" s="1"/>
  <c r="J10" i="18"/>
  <c r="I10" i="18"/>
  <c r="G10" i="18"/>
  <c r="F10" i="18"/>
  <c r="D10" i="18"/>
  <c r="C10" i="18"/>
  <c r="S9" i="18"/>
  <c r="R9" i="18"/>
  <c r="T9" i="18" s="1"/>
  <c r="P9" i="18"/>
  <c r="O9" i="18"/>
  <c r="Q9" i="18" s="1"/>
  <c r="M9" i="18"/>
  <c r="L9" i="18"/>
  <c r="J9" i="18"/>
  <c r="I9" i="18"/>
  <c r="V9" i="18" s="1"/>
  <c r="W9" i="18" s="1"/>
  <c r="G9" i="18"/>
  <c r="F9" i="18"/>
  <c r="H9" i="18" s="1"/>
  <c r="D9" i="18"/>
  <c r="C9" i="18"/>
  <c r="R6" i="18"/>
  <c r="O6" i="18"/>
  <c r="L6" i="18"/>
  <c r="I6" i="18"/>
  <c r="F6" i="18"/>
  <c r="W3" i="18"/>
  <c r="L3" i="18"/>
  <c r="W2" i="18"/>
  <c r="T2" i="18"/>
  <c r="J2" i="18"/>
  <c r="W1" i="18"/>
  <c r="J1" i="18"/>
  <c r="S38" i="17"/>
  <c r="R38" i="17"/>
  <c r="P38" i="17"/>
  <c r="O38" i="17"/>
  <c r="M38" i="17"/>
  <c r="L38" i="17"/>
  <c r="J38" i="17"/>
  <c r="I38" i="17"/>
  <c r="G38" i="17"/>
  <c r="F38" i="17"/>
  <c r="D38" i="17"/>
  <c r="C38" i="17"/>
  <c r="S37" i="17"/>
  <c r="R37" i="17"/>
  <c r="P37" i="17"/>
  <c r="O37" i="17"/>
  <c r="M37" i="17"/>
  <c r="L37" i="17"/>
  <c r="J37" i="17"/>
  <c r="I37" i="17"/>
  <c r="G37" i="17"/>
  <c r="F37" i="17"/>
  <c r="V37" i="17" s="1"/>
  <c r="D37" i="17"/>
  <c r="C37" i="17"/>
  <c r="S36" i="17"/>
  <c r="R36" i="17"/>
  <c r="P36" i="17"/>
  <c r="O36" i="17"/>
  <c r="M36" i="17"/>
  <c r="L36" i="17"/>
  <c r="J36" i="17"/>
  <c r="I36" i="17"/>
  <c r="G36" i="17"/>
  <c r="F36" i="17"/>
  <c r="D36" i="17"/>
  <c r="C36" i="17"/>
  <c r="S35" i="17"/>
  <c r="R35" i="17"/>
  <c r="P35" i="17"/>
  <c r="O35" i="17"/>
  <c r="M35" i="17"/>
  <c r="L35" i="17"/>
  <c r="J35" i="17"/>
  <c r="I35" i="17"/>
  <c r="G35" i="17"/>
  <c r="F35" i="17"/>
  <c r="V35" i="17" s="1"/>
  <c r="D35" i="17"/>
  <c r="C35" i="17"/>
  <c r="S34" i="17"/>
  <c r="R34" i="17"/>
  <c r="P34" i="17"/>
  <c r="O34" i="17"/>
  <c r="M34" i="17"/>
  <c r="L34" i="17"/>
  <c r="J34" i="17"/>
  <c r="I34" i="17"/>
  <c r="G34" i="17"/>
  <c r="F34" i="17"/>
  <c r="D34" i="17"/>
  <c r="C34" i="17"/>
  <c r="S33" i="17"/>
  <c r="R33" i="17"/>
  <c r="P33" i="17"/>
  <c r="O33" i="17"/>
  <c r="M33" i="17"/>
  <c r="L33" i="17"/>
  <c r="J33" i="17"/>
  <c r="I33" i="17"/>
  <c r="G33" i="17"/>
  <c r="F33" i="17"/>
  <c r="V33" i="17" s="1"/>
  <c r="D33" i="17"/>
  <c r="C33" i="17"/>
  <c r="S32" i="17"/>
  <c r="R32" i="17"/>
  <c r="P32" i="17"/>
  <c r="O32" i="17"/>
  <c r="M32" i="17"/>
  <c r="L32" i="17"/>
  <c r="J32" i="17"/>
  <c r="I32" i="17"/>
  <c r="G32" i="17"/>
  <c r="F32" i="17"/>
  <c r="D32" i="17"/>
  <c r="C32" i="17"/>
  <c r="S31" i="17"/>
  <c r="R31" i="17"/>
  <c r="P31" i="17"/>
  <c r="O31" i="17"/>
  <c r="M31" i="17"/>
  <c r="L31" i="17"/>
  <c r="J31" i="17"/>
  <c r="I31" i="17"/>
  <c r="G31" i="17"/>
  <c r="F31" i="17"/>
  <c r="V31" i="17" s="1"/>
  <c r="D31" i="17"/>
  <c r="C31" i="17"/>
  <c r="S30" i="17"/>
  <c r="R30" i="17"/>
  <c r="P30" i="17"/>
  <c r="O30" i="17"/>
  <c r="M30" i="17"/>
  <c r="L30" i="17"/>
  <c r="J30" i="17"/>
  <c r="I30" i="17"/>
  <c r="G30" i="17"/>
  <c r="F30" i="17"/>
  <c r="D30" i="17"/>
  <c r="C30" i="17"/>
  <c r="S29" i="17"/>
  <c r="R29" i="17"/>
  <c r="P29" i="17"/>
  <c r="O29" i="17"/>
  <c r="M29" i="17"/>
  <c r="L29" i="17"/>
  <c r="J29" i="17"/>
  <c r="I29" i="17"/>
  <c r="G29" i="17"/>
  <c r="F29" i="17"/>
  <c r="V29" i="17" s="1"/>
  <c r="D29" i="17"/>
  <c r="C29" i="17"/>
  <c r="S28" i="17"/>
  <c r="R28" i="17"/>
  <c r="P28" i="17"/>
  <c r="O28" i="17"/>
  <c r="M28" i="17"/>
  <c r="L28" i="17"/>
  <c r="J28" i="17"/>
  <c r="I28" i="17"/>
  <c r="G28" i="17"/>
  <c r="F28" i="17"/>
  <c r="D28" i="17"/>
  <c r="C28" i="17"/>
  <c r="S27" i="17"/>
  <c r="R27" i="17"/>
  <c r="P27" i="17"/>
  <c r="O27" i="17"/>
  <c r="M27" i="17"/>
  <c r="L27" i="17"/>
  <c r="J27" i="17"/>
  <c r="I27" i="17"/>
  <c r="G27" i="17"/>
  <c r="F27" i="17"/>
  <c r="V27" i="17" s="1"/>
  <c r="D27" i="17"/>
  <c r="C27" i="17"/>
  <c r="S26" i="17"/>
  <c r="R26" i="17"/>
  <c r="P26" i="17"/>
  <c r="O26" i="17"/>
  <c r="M26" i="17"/>
  <c r="L26" i="17"/>
  <c r="J26" i="17"/>
  <c r="I26" i="17"/>
  <c r="G26" i="17"/>
  <c r="F26" i="17"/>
  <c r="D26" i="17"/>
  <c r="C26" i="17"/>
  <c r="S25" i="17"/>
  <c r="R25" i="17"/>
  <c r="P25" i="17"/>
  <c r="O25" i="17"/>
  <c r="M25" i="17"/>
  <c r="L25" i="17"/>
  <c r="J25" i="17"/>
  <c r="I25" i="17"/>
  <c r="G25" i="17"/>
  <c r="F25" i="17"/>
  <c r="V25" i="17" s="1"/>
  <c r="D25" i="17"/>
  <c r="C25" i="17"/>
  <c r="S24" i="17"/>
  <c r="R24" i="17"/>
  <c r="P24" i="17"/>
  <c r="O24" i="17"/>
  <c r="M24" i="17"/>
  <c r="L24" i="17"/>
  <c r="J24" i="17"/>
  <c r="I24" i="17"/>
  <c r="G24" i="17"/>
  <c r="F24" i="17"/>
  <c r="D24" i="17"/>
  <c r="C24" i="17"/>
  <c r="S23" i="17"/>
  <c r="R23" i="17"/>
  <c r="P23" i="17"/>
  <c r="O23" i="17"/>
  <c r="M23" i="17"/>
  <c r="L23" i="17"/>
  <c r="J23" i="17"/>
  <c r="I23" i="17"/>
  <c r="G23" i="17"/>
  <c r="F23" i="17"/>
  <c r="V23" i="17" s="1"/>
  <c r="D23" i="17"/>
  <c r="C23" i="17"/>
  <c r="S22" i="17"/>
  <c r="R22" i="17"/>
  <c r="P22" i="17"/>
  <c r="O22" i="17"/>
  <c r="M22" i="17"/>
  <c r="L22" i="17"/>
  <c r="J22" i="17"/>
  <c r="I22" i="17"/>
  <c r="G22" i="17"/>
  <c r="F22" i="17"/>
  <c r="D22" i="17"/>
  <c r="C22" i="17"/>
  <c r="S21" i="17"/>
  <c r="R21" i="17"/>
  <c r="P21" i="17"/>
  <c r="O21" i="17"/>
  <c r="M21" i="17"/>
  <c r="L21" i="17"/>
  <c r="J21" i="17"/>
  <c r="I21" i="17"/>
  <c r="G21" i="17"/>
  <c r="F21" i="17"/>
  <c r="V21" i="17" s="1"/>
  <c r="D21" i="17"/>
  <c r="C21" i="17"/>
  <c r="S20" i="17"/>
  <c r="R20" i="17"/>
  <c r="P20" i="17"/>
  <c r="O20" i="17"/>
  <c r="M20" i="17"/>
  <c r="L20" i="17"/>
  <c r="J20" i="17"/>
  <c r="I20" i="17"/>
  <c r="G20" i="17"/>
  <c r="F20" i="17"/>
  <c r="D20" i="17"/>
  <c r="C20" i="17"/>
  <c r="S19" i="17"/>
  <c r="R19" i="17"/>
  <c r="P19" i="17"/>
  <c r="O19" i="17"/>
  <c r="M19" i="17"/>
  <c r="L19" i="17"/>
  <c r="J19" i="17"/>
  <c r="I19" i="17"/>
  <c r="G19" i="17"/>
  <c r="F19" i="17"/>
  <c r="V19" i="17" s="1"/>
  <c r="D19" i="17"/>
  <c r="C19" i="17"/>
  <c r="S18" i="17"/>
  <c r="R18" i="17"/>
  <c r="P18" i="17"/>
  <c r="O18" i="17"/>
  <c r="M18" i="17"/>
  <c r="L18" i="17"/>
  <c r="J18" i="17"/>
  <c r="I18" i="17"/>
  <c r="G18" i="17"/>
  <c r="F18" i="17"/>
  <c r="D18" i="17"/>
  <c r="C18" i="17"/>
  <c r="S17" i="17"/>
  <c r="R17" i="17"/>
  <c r="P17" i="17"/>
  <c r="O17" i="17"/>
  <c r="M17" i="17"/>
  <c r="L17" i="17"/>
  <c r="J17" i="17"/>
  <c r="I17" i="17"/>
  <c r="G17" i="17"/>
  <c r="F17" i="17"/>
  <c r="V17" i="17" s="1"/>
  <c r="D17" i="17"/>
  <c r="C17" i="17"/>
  <c r="S16" i="17"/>
  <c r="R16" i="17"/>
  <c r="P16" i="17"/>
  <c r="O16" i="17"/>
  <c r="M16" i="17"/>
  <c r="L16" i="17"/>
  <c r="J16" i="17"/>
  <c r="I16" i="17"/>
  <c r="G16" i="17"/>
  <c r="F16" i="17"/>
  <c r="D16" i="17"/>
  <c r="C16" i="17"/>
  <c r="S15" i="17"/>
  <c r="R15" i="17"/>
  <c r="P15" i="17"/>
  <c r="O15" i="17"/>
  <c r="M15" i="17"/>
  <c r="L15" i="17"/>
  <c r="J15" i="17"/>
  <c r="I15" i="17"/>
  <c r="G15" i="17"/>
  <c r="F15" i="17"/>
  <c r="V15" i="17" s="1"/>
  <c r="D15" i="17"/>
  <c r="C15" i="17"/>
  <c r="S14" i="17"/>
  <c r="R14" i="17"/>
  <c r="T14" i="17" s="1"/>
  <c r="P14" i="17"/>
  <c r="O14" i="17"/>
  <c r="Q14" i="17" s="1"/>
  <c r="M14" i="17"/>
  <c r="L14" i="17"/>
  <c r="N14" i="17" s="1"/>
  <c r="J14" i="17"/>
  <c r="I14" i="17"/>
  <c r="K14" i="17" s="1"/>
  <c r="G14" i="17"/>
  <c r="F14" i="17"/>
  <c r="D14" i="17"/>
  <c r="C14" i="17"/>
  <c r="S13" i="17"/>
  <c r="R13" i="17"/>
  <c r="T13" i="17" s="1"/>
  <c r="P13" i="17"/>
  <c r="O13" i="17"/>
  <c r="Q13" i="17" s="1"/>
  <c r="M13" i="17"/>
  <c r="L13" i="17"/>
  <c r="N13" i="17" s="1"/>
  <c r="J13" i="17"/>
  <c r="I13" i="17"/>
  <c r="K13" i="17" s="1"/>
  <c r="G13" i="17"/>
  <c r="F13" i="17"/>
  <c r="V13" i="17" s="1"/>
  <c r="W13" i="17" s="1"/>
  <c r="D13" i="17"/>
  <c r="C13" i="17"/>
  <c r="S12" i="17"/>
  <c r="R12" i="17"/>
  <c r="T12" i="17" s="1"/>
  <c r="P12" i="17"/>
  <c r="O12" i="17"/>
  <c r="Q12" i="17" s="1"/>
  <c r="M12" i="17"/>
  <c r="L12" i="17"/>
  <c r="N12" i="17" s="1"/>
  <c r="J12" i="17"/>
  <c r="I12" i="17"/>
  <c r="V12" i="17" s="1"/>
  <c r="W12" i="17" s="1"/>
  <c r="G12" i="17"/>
  <c r="F12" i="17"/>
  <c r="H12" i="17" s="1"/>
  <c r="D12" i="17"/>
  <c r="C12" i="17"/>
  <c r="S11" i="17"/>
  <c r="R11" i="17"/>
  <c r="T11" i="17" s="1"/>
  <c r="P11" i="17"/>
  <c r="O11" i="17"/>
  <c r="Q11" i="17" s="1"/>
  <c r="M11" i="17"/>
  <c r="L11" i="17"/>
  <c r="N11" i="17" s="1"/>
  <c r="J11" i="17"/>
  <c r="I11" i="17"/>
  <c r="K11" i="17" s="1"/>
  <c r="G11" i="17"/>
  <c r="F11" i="17"/>
  <c r="V11" i="17" s="1"/>
  <c r="W11" i="17" s="1"/>
  <c r="D11" i="17"/>
  <c r="C11" i="17"/>
  <c r="S10" i="17"/>
  <c r="R10" i="17"/>
  <c r="T10" i="17" s="1"/>
  <c r="P10" i="17"/>
  <c r="O10" i="17"/>
  <c r="Q10" i="17" s="1"/>
  <c r="M10" i="17"/>
  <c r="L10" i="17"/>
  <c r="N10" i="17" s="1"/>
  <c r="J10" i="17"/>
  <c r="I10" i="17"/>
  <c r="V10" i="17" s="1"/>
  <c r="W10" i="17" s="1"/>
  <c r="G10" i="17"/>
  <c r="F10" i="17"/>
  <c r="H10" i="17" s="1"/>
  <c r="D10" i="17"/>
  <c r="C10" i="17"/>
  <c r="S9" i="17"/>
  <c r="R9" i="17"/>
  <c r="T9" i="17" s="1"/>
  <c r="P9" i="17"/>
  <c r="O9" i="17"/>
  <c r="Q9" i="17" s="1"/>
  <c r="M9" i="17"/>
  <c r="L9" i="17"/>
  <c r="N9" i="17" s="1"/>
  <c r="J9" i="17"/>
  <c r="I9" i="17"/>
  <c r="K9" i="17" s="1"/>
  <c r="G9" i="17"/>
  <c r="F9" i="17"/>
  <c r="V9" i="17" s="1"/>
  <c r="W9" i="17" s="1"/>
  <c r="D9" i="17"/>
  <c r="C9" i="17"/>
  <c r="R6" i="17"/>
  <c r="O6" i="17"/>
  <c r="L6" i="17"/>
  <c r="I6" i="17"/>
  <c r="F6" i="17"/>
  <c r="W3" i="17"/>
  <c r="L3" i="17"/>
  <c r="W2" i="17"/>
  <c r="T2" i="17"/>
  <c r="J2" i="17"/>
  <c r="W1" i="17"/>
  <c r="J1" i="17"/>
  <c r="S38" i="16"/>
  <c r="R38" i="16"/>
  <c r="P38" i="16"/>
  <c r="O38" i="16"/>
  <c r="M38" i="16"/>
  <c r="L38" i="16"/>
  <c r="J38" i="16"/>
  <c r="I38" i="16"/>
  <c r="G38" i="16"/>
  <c r="F38" i="16"/>
  <c r="D38" i="16"/>
  <c r="C38" i="16"/>
  <c r="S37" i="16"/>
  <c r="R37" i="16"/>
  <c r="P37" i="16"/>
  <c r="O37" i="16"/>
  <c r="M37" i="16"/>
  <c r="L37" i="16"/>
  <c r="J37" i="16"/>
  <c r="I37" i="16"/>
  <c r="G37" i="16"/>
  <c r="F37" i="16"/>
  <c r="V37" i="16" s="1"/>
  <c r="D37" i="16"/>
  <c r="C37" i="16"/>
  <c r="S36" i="16"/>
  <c r="R36" i="16"/>
  <c r="P36" i="16"/>
  <c r="O36" i="16"/>
  <c r="M36" i="16"/>
  <c r="L36" i="16"/>
  <c r="J36" i="16"/>
  <c r="I36" i="16"/>
  <c r="G36" i="16"/>
  <c r="F36" i="16"/>
  <c r="D36" i="16"/>
  <c r="C36" i="16"/>
  <c r="S35" i="16"/>
  <c r="R35" i="16"/>
  <c r="P35" i="16"/>
  <c r="O35" i="16"/>
  <c r="M35" i="16"/>
  <c r="L35" i="16"/>
  <c r="J35" i="16"/>
  <c r="I35" i="16"/>
  <c r="G35" i="16"/>
  <c r="F35" i="16"/>
  <c r="V35" i="16" s="1"/>
  <c r="D35" i="16"/>
  <c r="C35" i="16"/>
  <c r="S34" i="16"/>
  <c r="R34" i="16"/>
  <c r="P34" i="16"/>
  <c r="O34" i="16"/>
  <c r="M34" i="16"/>
  <c r="L34" i="16"/>
  <c r="J34" i="16"/>
  <c r="I34" i="16"/>
  <c r="G34" i="16"/>
  <c r="F34" i="16"/>
  <c r="D34" i="16"/>
  <c r="C34" i="16"/>
  <c r="S33" i="16"/>
  <c r="R33" i="16"/>
  <c r="P33" i="16"/>
  <c r="O33" i="16"/>
  <c r="M33" i="16"/>
  <c r="L33" i="16"/>
  <c r="J33" i="16"/>
  <c r="I33" i="16"/>
  <c r="G33" i="16"/>
  <c r="F33" i="16"/>
  <c r="V33" i="16" s="1"/>
  <c r="D33" i="16"/>
  <c r="C33" i="16"/>
  <c r="S32" i="16"/>
  <c r="R32" i="16"/>
  <c r="P32" i="16"/>
  <c r="O32" i="16"/>
  <c r="M32" i="16"/>
  <c r="L32" i="16"/>
  <c r="J32" i="16"/>
  <c r="I32" i="16"/>
  <c r="G32" i="16"/>
  <c r="F32" i="16"/>
  <c r="D32" i="16"/>
  <c r="C32" i="16"/>
  <c r="S31" i="16"/>
  <c r="R31" i="16"/>
  <c r="P31" i="16"/>
  <c r="O31" i="16"/>
  <c r="M31" i="16"/>
  <c r="L31" i="16"/>
  <c r="J31" i="16"/>
  <c r="I31" i="16"/>
  <c r="G31" i="16"/>
  <c r="F31" i="16"/>
  <c r="V31" i="16" s="1"/>
  <c r="D31" i="16"/>
  <c r="C31" i="16"/>
  <c r="S30" i="16"/>
  <c r="R30" i="16"/>
  <c r="P30" i="16"/>
  <c r="O30" i="16"/>
  <c r="M30" i="16"/>
  <c r="L30" i="16"/>
  <c r="J30" i="16"/>
  <c r="I30" i="16"/>
  <c r="G30" i="16"/>
  <c r="F30" i="16"/>
  <c r="D30" i="16"/>
  <c r="C30" i="16"/>
  <c r="S29" i="16"/>
  <c r="R29" i="16"/>
  <c r="P29" i="16"/>
  <c r="O29" i="16"/>
  <c r="M29" i="16"/>
  <c r="L29" i="16"/>
  <c r="J29" i="16"/>
  <c r="I29" i="16"/>
  <c r="G29" i="16"/>
  <c r="F29" i="16"/>
  <c r="V29" i="16" s="1"/>
  <c r="D29" i="16"/>
  <c r="C29" i="16"/>
  <c r="S28" i="16"/>
  <c r="R28" i="16"/>
  <c r="P28" i="16"/>
  <c r="O28" i="16"/>
  <c r="M28" i="16"/>
  <c r="L28" i="16"/>
  <c r="J28" i="16"/>
  <c r="I28" i="16"/>
  <c r="G28" i="16"/>
  <c r="F28" i="16"/>
  <c r="D28" i="16"/>
  <c r="C28" i="16"/>
  <c r="S27" i="16"/>
  <c r="R27" i="16"/>
  <c r="P27" i="16"/>
  <c r="O27" i="16"/>
  <c r="M27" i="16"/>
  <c r="L27" i="16"/>
  <c r="J27" i="16"/>
  <c r="I27" i="16"/>
  <c r="G27" i="16"/>
  <c r="F27" i="16"/>
  <c r="V27" i="16" s="1"/>
  <c r="D27" i="16"/>
  <c r="C27" i="16"/>
  <c r="S26" i="16"/>
  <c r="R26" i="16"/>
  <c r="P26" i="16"/>
  <c r="O26" i="16"/>
  <c r="M26" i="16"/>
  <c r="L26" i="16"/>
  <c r="J26" i="16"/>
  <c r="I26" i="16"/>
  <c r="G26" i="16"/>
  <c r="F26" i="16"/>
  <c r="D26" i="16"/>
  <c r="C26" i="16"/>
  <c r="S25" i="16"/>
  <c r="R25" i="16"/>
  <c r="P25" i="16"/>
  <c r="O25" i="16"/>
  <c r="M25" i="16"/>
  <c r="L25" i="16"/>
  <c r="J25" i="16"/>
  <c r="I25" i="16"/>
  <c r="G25" i="16"/>
  <c r="F25" i="16"/>
  <c r="V25" i="16" s="1"/>
  <c r="D25" i="16"/>
  <c r="C25" i="16"/>
  <c r="S24" i="16"/>
  <c r="R24" i="16"/>
  <c r="P24" i="16"/>
  <c r="O24" i="16"/>
  <c r="M24" i="16"/>
  <c r="L24" i="16"/>
  <c r="J24" i="16"/>
  <c r="I24" i="16"/>
  <c r="G24" i="16"/>
  <c r="F24" i="16"/>
  <c r="D24" i="16"/>
  <c r="C24" i="16"/>
  <c r="S23" i="16"/>
  <c r="R23" i="16"/>
  <c r="P23" i="16"/>
  <c r="O23" i="16"/>
  <c r="M23" i="16"/>
  <c r="L23" i="16"/>
  <c r="J23" i="16"/>
  <c r="I23" i="16"/>
  <c r="G23" i="16"/>
  <c r="F23" i="16"/>
  <c r="V23" i="16" s="1"/>
  <c r="D23" i="16"/>
  <c r="C23" i="16"/>
  <c r="S22" i="16"/>
  <c r="R22" i="16"/>
  <c r="P22" i="16"/>
  <c r="O22" i="16"/>
  <c r="M22" i="16"/>
  <c r="L22" i="16"/>
  <c r="J22" i="16"/>
  <c r="I22" i="16"/>
  <c r="G22" i="16"/>
  <c r="F22" i="16"/>
  <c r="D22" i="16"/>
  <c r="C22" i="16"/>
  <c r="S21" i="16"/>
  <c r="R21" i="16"/>
  <c r="P21" i="16"/>
  <c r="O21" i="16"/>
  <c r="M21" i="16"/>
  <c r="L21" i="16"/>
  <c r="J21" i="16"/>
  <c r="I21" i="16"/>
  <c r="G21" i="16"/>
  <c r="F21" i="16"/>
  <c r="V21" i="16" s="1"/>
  <c r="D21" i="16"/>
  <c r="C21" i="16"/>
  <c r="S20" i="16"/>
  <c r="R20" i="16"/>
  <c r="P20" i="16"/>
  <c r="O20" i="16"/>
  <c r="M20" i="16"/>
  <c r="L20" i="16"/>
  <c r="J20" i="16"/>
  <c r="I20" i="16"/>
  <c r="G20" i="16"/>
  <c r="F20" i="16"/>
  <c r="D20" i="16"/>
  <c r="C20" i="16"/>
  <c r="S19" i="16"/>
  <c r="R19" i="16"/>
  <c r="P19" i="16"/>
  <c r="O19" i="16"/>
  <c r="M19" i="16"/>
  <c r="L19" i="16"/>
  <c r="J19" i="16"/>
  <c r="I19" i="16"/>
  <c r="G19" i="16"/>
  <c r="F19" i="16"/>
  <c r="V19" i="16" s="1"/>
  <c r="D19" i="16"/>
  <c r="C19" i="16"/>
  <c r="S18" i="16"/>
  <c r="R18" i="16"/>
  <c r="P18" i="16"/>
  <c r="O18" i="16"/>
  <c r="M18" i="16"/>
  <c r="L18" i="16"/>
  <c r="J18" i="16"/>
  <c r="I18" i="16"/>
  <c r="G18" i="16"/>
  <c r="F18" i="16"/>
  <c r="D18" i="16"/>
  <c r="C18" i="16"/>
  <c r="S17" i="16"/>
  <c r="R17" i="16"/>
  <c r="P17" i="16"/>
  <c r="O17" i="16"/>
  <c r="M17" i="16"/>
  <c r="L17" i="16"/>
  <c r="J17" i="16"/>
  <c r="I17" i="16"/>
  <c r="G17" i="16"/>
  <c r="F17" i="16"/>
  <c r="V17" i="16" s="1"/>
  <c r="D17" i="16"/>
  <c r="C17" i="16"/>
  <c r="S16" i="16"/>
  <c r="R16" i="16"/>
  <c r="P16" i="16"/>
  <c r="O16" i="16"/>
  <c r="M16" i="16"/>
  <c r="L16" i="16"/>
  <c r="J16" i="16"/>
  <c r="I16" i="16"/>
  <c r="G16" i="16"/>
  <c r="F16" i="16"/>
  <c r="D16" i="16"/>
  <c r="C16" i="16"/>
  <c r="S15" i="16"/>
  <c r="R15" i="16"/>
  <c r="P15" i="16"/>
  <c r="O15" i="16"/>
  <c r="M15" i="16"/>
  <c r="L15" i="16"/>
  <c r="J15" i="16"/>
  <c r="I15" i="16"/>
  <c r="G15" i="16"/>
  <c r="F15" i="16"/>
  <c r="V15" i="16" s="1"/>
  <c r="D15" i="16"/>
  <c r="C15" i="16"/>
  <c r="S14" i="16"/>
  <c r="R14" i="16"/>
  <c r="P14" i="16"/>
  <c r="O14" i="16"/>
  <c r="Q14" i="16" s="1"/>
  <c r="M14" i="16"/>
  <c r="L14" i="16"/>
  <c r="J14" i="16"/>
  <c r="I14" i="16"/>
  <c r="K14" i="16" s="1"/>
  <c r="G14" i="16"/>
  <c r="F14" i="16"/>
  <c r="D14" i="16"/>
  <c r="C14" i="16"/>
  <c r="S13" i="16"/>
  <c r="R13" i="16"/>
  <c r="T13" i="16" s="1"/>
  <c r="P13" i="16"/>
  <c r="O13" i="16"/>
  <c r="M13" i="16"/>
  <c r="L13" i="16"/>
  <c r="N13" i="16" s="1"/>
  <c r="J13" i="16"/>
  <c r="I13" i="16"/>
  <c r="G13" i="16"/>
  <c r="F13" i="16"/>
  <c r="V13" i="16" s="1"/>
  <c r="W13" i="16" s="1"/>
  <c r="D13" i="16"/>
  <c r="C13" i="16"/>
  <c r="S12" i="16"/>
  <c r="R12" i="16"/>
  <c r="P12" i="16"/>
  <c r="O12" i="16"/>
  <c r="Q12" i="16" s="1"/>
  <c r="M12" i="16"/>
  <c r="L12" i="16"/>
  <c r="J12" i="16"/>
  <c r="I12" i="16"/>
  <c r="V12" i="16" s="1"/>
  <c r="W12" i="16" s="1"/>
  <c r="G12" i="16"/>
  <c r="F12" i="16"/>
  <c r="D12" i="16"/>
  <c r="C12" i="16"/>
  <c r="S11" i="16"/>
  <c r="R11" i="16"/>
  <c r="T11" i="16" s="1"/>
  <c r="P11" i="16"/>
  <c r="O11" i="16"/>
  <c r="M11" i="16"/>
  <c r="L11" i="16"/>
  <c r="N11" i="16" s="1"/>
  <c r="J11" i="16"/>
  <c r="I11" i="16"/>
  <c r="G11" i="16"/>
  <c r="F11" i="16"/>
  <c r="D11" i="16"/>
  <c r="C11" i="16"/>
  <c r="S10" i="16"/>
  <c r="R10" i="16"/>
  <c r="P10" i="16"/>
  <c r="O10" i="16"/>
  <c r="Q10" i="16" s="1"/>
  <c r="M10" i="16"/>
  <c r="L10" i="16"/>
  <c r="J10" i="16"/>
  <c r="I10" i="16"/>
  <c r="V10" i="16" s="1"/>
  <c r="W10" i="16" s="1"/>
  <c r="G10" i="16"/>
  <c r="F10" i="16"/>
  <c r="D10" i="16"/>
  <c r="C10" i="16"/>
  <c r="S9" i="16"/>
  <c r="R9" i="16"/>
  <c r="T9" i="16" s="1"/>
  <c r="P9" i="16"/>
  <c r="O9" i="16"/>
  <c r="Q9" i="16" s="1"/>
  <c r="M9" i="16"/>
  <c r="L9" i="16"/>
  <c r="N9" i="16" s="1"/>
  <c r="J9" i="16"/>
  <c r="I9" i="16"/>
  <c r="G9" i="16"/>
  <c r="F9" i="16"/>
  <c r="V9" i="16" s="1"/>
  <c r="W9" i="16" s="1"/>
  <c r="D9" i="16"/>
  <c r="C9" i="16"/>
  <c r="R6" i="16"/>
  <c r="O6" i="16"/>
  <c r="L6" i="16"/>
  <c r="I6" i="16"/>
  <c r="F6" i="16"/>
  <c r="W3" i="16"/>
  <c r="L3" i="16"/>
  <c r="W2" i="16"/>
  <c r="T2" i="16"/>
  <c r="J2" i="16"/>
  <c r="W1" i="16"/>
  <c r="J1" i="16"/>
  <c r="S38" i="15"/>
  <c r="R38" i="15"/>
  <c r="P38" i="15"/>
  <c r="O38" i="15"/>
  <c r="M38" i="15"/>
  <c r="L38" i="15"/>
  <c r="J38" i="15"/>
  <c r="I38" i="15"/>
  <c r="G38" i="15"/>
  <c r="F38" i="15"/>
  <c r="D38" i="15"/>
  <c r="C38" i="15"/>
  <c r="S37" i="15"/>
  <c r="R37" i="15"/>
  <c r="P37" i="15"/>
  <c r="O37" i="15"/>
  <c r="M37" i="15"/>
  <c r="L37" i="15"/>
  <c r="J37" i="15"/>
  <c r="I37" i="15"/>
  <c r="G37" i="15"/>
  <c r="F37" i="15"/>
  <c r="V37" i="15" s="1"/>
  <c r="D37" i="15"/>
  <c r="C37" i="15"/>
  <c r="S36" i="15"/>
  <c r="R36" i="15"/>
  <c r="P36" i="15"/>
  <c r="O36" i="15"/>
  <c r="M36" i="15"/>
  <c r="L36" i="15"/>
  <c r="J36" i="15"/>
  <c r="I36" i="15"/>
  <c r="G36" i="15"/>
  <c r="F36" i="15"/>
  <c r="D36" i="15"/>
  <c r="C36" i="15"/>
  <c r="S35" i="15"/>
  <c r="R35" i="15"/>
  <c r="P35" i="15"/>
  <c r="O35" i="15"/>
  <c r="M35" i="15"/>
  <c r="L35" i="15"/>
  <c r="J35" i="15"/>
  <c r="I35" i="15"/>
  <c r="G35" i="15"/>
  <c r="F35" i="15"/>
  <c r="V35" i="15" s="1"/>
  <c r="D35" i="15"/>
  <c r="C35" i="15"/>
  <c r="S34" i="15"/>
  <c r="R34" i="15"/>
  <c r="P34" i="15"/>
  <c r="O34" i="15"/>
  <c r="M34" i="15"/>
  <c r="L34" i="15"/>
  <c r="J34" i="15"/>
  <c r="I34" i="15"/>
  <c r="G34" i="15"/>
  <c r="F34" i="15"/>
  <c r="D34" i="15"/>
  <c r="C34" i="15"/>
  <c r="S33" i="15"/>
  <c r="R33" i="15"/>
  <c r="P33" i="15"/>
  <c r="O33" i="15"/>
  <c r="M33" i="15"/>
  <c r="L33" i="15"/>
  <c r="J33" i="15"/>
  <c r="I33" i="15"/>
  <c r="G33" i="15"/>
  <c r="F33" i="15"/>
  <c r="V33" i="15" s="1"/>
  <c r="D33" i="15"/>
  <c r="C33" i="15"/>
  <c r="S32" i="15"/>
  <c r="R32" i="15"/>
  <c r="P32" i="15"/>
  <c r="O32" i="15"/>
  <c r="M32" i="15"/>
  <c r="L32" i="15"/>
  <c r="J32" i="15"/>
  <c r="I32" i="15"/>
  <c r="G32" i="15"/>
  <c r="F32" i="15"/>
  <c r="D32" i="15"/>
  <c r="C32" i="15"/>
  <c r="S31" i="15"/>
  <c r="R31" i="15"/>
  <c r="P31" i="15"/>
  <c r="O31" i="15"/>
  <c r="M31" i="15"/>
  <c r="L31" i="15"/>
  <c r="J31" i="15"/>
  <c r="I31" i="15"/>
  <c r="G31" i="15"/>
  <c r="F31" i="15"/>
  <c r="V31" i="15" s="1"/>
  <c r="D31" i="15"/>
  <c r="C31" i="15"/>
  <c r="S30" i="15"/>
  <c r="R30" i="15"/>
  <c r="P30" i="15"/>
  <c r="O30" i="15"/>
  <c r="M30" i="15"/>
  <c r="L30" i="15"/>
  <c r="J30" i="15"/>
  <c r="I30" i="15"/>
  <c r="G30" i="15"/>
  <c r="F30" i="15"/>
  <c r="D30" i="15"/>
  <c r="C30" i="15"/>
  <c r="S29" i="15"/>
  <c r="R29" i="15"/>
  <c r="P29" i="15"/>
  <c r="O29" i="15"/>
  <c r="M29" i="15"/>
  <c r="L29" i="15"/>
  <c r="J29" i="15"/>
  <c r="I29" i="15"/>
  <c r="G29" i="15"/>
  <c r="F29" i="15"/>
  <c r="V29" i="15" s="1"/>
  <c r="D29" i="15"/>
  <c r="C29" i="15"/>
  <c r="S28" i="15"/>
  <c r="R28" i="15"/>
  <c r="P28" i="15"/>
  <c r="O28" i="15"/>
  <c r="M28" i="15"/>
  <c r="L28" i="15"/>
  <c r="J28" i="15"/>
  <c r="I28" i="15"/>
  <c r="G28" i="15"/>
  <c r="F28" i="15"/>
  <c r="D28" i="15"/>
  <c r="C28" i="15"/>
  <c r="S27" i="15"/>
  <c r="R27" i="15"/>
  <c r="P27" i="15"/>
  <c r="O27" i="15"/>
  <c r="M27" i="15"/>
  <c r="L27" i="15"/>
  <c r="J27" i="15"/>
  <c r="I27" i="15"/>
  <c r="G27" i="15"/>
  <c r="F27" i="15"/>
  <c r="V27" i="15" s="1"/>
  <c r="D27" i="15"/>
  <c r="C27" i="15"/>
  <c r="S26" i="15"/>
  <c r="R26" i="15"/>
  <c r="P26" i="15"/>
  <c r="O26" i="15"/>
  <c r="M26" i="15"/>
  <c r="L26" i="15"/>
  <c r="J26" i="15"/>
  <c r="I26" i="15"/>
  <c r="G26" i="15"/>
  <c r="F26" i="15"/>
  <c r="D26" i="15"/>
  <c r="C26" i="15"/>
  <c r="S25" i="15"/>
  <c r="R25" i="15"/>
  <c r="P25" i="15"/>
  <c r="O25" i="15"/>
  <c r="M25" i="15"/>
  <c r="L25" i="15"/>
  <c r="J25" i="15"/>
  <c r="I25" i="15"/>
  <c r="G25" i="15"/>
  <c r="F25" i="15"/>
  <c r="V25" i="15" s="1"/>
  <c r="D25" i="15"/>
  <c r="C25" i="15"/>
  <c r="S24" i="15"/>
  <c r="R24" i="15"/>
  <c r="P24" i="15"/>
  <c r="O24" i="15"/>
  <c r="M24" i="15"/>
  <c r="L24" i="15"/>
  <c r="J24" i="15"/>
  <c r="I24" i="15"/>
  <c r="G24" i="15"/>
  <c r="F24" i="15"/>
  <c r="D24" i="15"/>
  <c r="C24" i="15"/>
  <c r="S23" i="15"/>
  <c r="R23" i="15"/>
  <c r="P23" i="15"/>
  <c r="O23" i="15"/>
  <c r="M23" i="15"/>
  <c r="L23" i="15"/>
  <c r="J23" i="15"/>
  <c r="I23" i="15"/>
  <c r="G23" i="15"/>
  <c r="F23" i="15"/>
  <c r="V23" i="15" s="1"/>
  <c r="D23" i="15"/>
  <c r="C23" i="15"/>
  <c r="S22" i="15"/>
  <c r="R22" i="15"/>
  <c r="P22" i="15"/>
  <c r="O22" i="15"/>
  <c r="M22" i="15"/>
  <c r="L22" i="15"/>
  <c r="J22" i="15"/>
  <c r="I22" i="15"/>
  <c r="G22" i="15"/>
  <c r="F22" i="15"/>
  <c r="D22" i="15"/>
  <c r="C22" i="15"/>
  <c r="S21" i="15"/>
  <c r="R21" i="15"/>
  <c r="P21" i="15"/>
  <c r="O21" i="15"/>
  <c r="M21" i="15"/>
  <c r="L21" i="15"/>
  <c r="J21" i="15"/>
  <c r="I21" i="15"/>
  <c r="G21" i="15"/>
  <c r="F21" i="15"/>
  <c r="V21" i="15" s="1"/>
  <c r="D21" i="15"/>
  <c r="C21" i="15"/>
  <c r="S20" i="15"/>
  <c r="R20" i="15"/>
  <c r="P20" i="15"/>
  <c r="O20" i="15"/>
  <c r="M20" i="15"/>
  <c r="L20" i="15"/>
  <c r="J20" i="15"/>
  <c r="I20" i="15"/>
  <c r="G20" i="15"/>
  <c r="F20" i="15"/>
  <c r="D20" i="15"/>
  <c r="C20" i="15"/>
  <c r="S19" i="15"/>
  <c r="R19" i="15"/>
  <c r="P19" i="15"/>
  <c r="O19" i="15"/>
  <c r="M19" i="15"/>
  <c r="L19" i="15"/>
  <c r="J19" i="15"/>
  <c r="I19" i="15"/>
  <c r="G19" i="15"/>
  <c r="F19" i="15"/>
  <c r="V19" i="15" s="1"/>
  <c r="D19" i="15"/>
  <c r="C19" i="15"/>
  <c r="S18" i="15"/>
  <c r="R18" i="15"/>
  <c r="P18" i="15"/>
  <c r="O18" i="15"/>
  <c r="M18" i="15"/>
  <c r="L18" i="15"/>
  <c r="J18" i="15"/>
  <c r="I18" i="15"/>
  <c r="G18" i="15"/>
  <c r="F18" i="15"/>
  <c r="D18" i="15"/>
  <c r="C18" i="15"/>
  <c r="S17" i="15"/>
  <c r="R17" i="15"/>
  <c r="P17" i="15"/>
  <c r="O17" i="15"/>
  <c r="M17" i="15"/>
  <c r="L17" i="15"/>
  <c r="J17" i="15"/>
  <c r="I17" i="15"/>
  <c r="G17" i="15"/>
  <c r="F17" i="15"/>
  <c r="V17" i="15" s="1"/>
  <c r="D17" i="15"/>
  <c r="C17" i="15"/>
  <c r="S16" i="15"/>
  <c r="R16" i="15"/>
  <c r="P16" i="15"/>
  <c r="O16" i="15"/>
  <c r="M16" i="15"/>
  <c r="L16" i="15"/>
  <c r="J16" i="15"/>
  <c r="I16" i="15"/>
  <c r="G16" i="15"/>
  <c r="F16" i="15"/>
  <c r="D16" i="15"/>
  <c r="C16" i="15"/>
  <c r="S15" i="15"/>
  <c r="R15" i="15"/>
  <c r="P15" i="15"/>
  <c r="O15" i="15"/>
  <c r="M15" i="15"/>
  <c r="L15" i="15"/>
  <c r="J15" i="15"/>
  <c r="I15" i="15"/>
  <c r="G15" i="15"/>
  <c r="F15" i="15"/>
  <c r="V15" i="15" s="1"/>
  <c r="D15" i="15"/>
  <c r="C15" i="15"/>
  <c r="S14" i="15"/>
  <c r="R14" i="15"/>
  <c r="T14" i="15" s="1"/>
  <c r="P14" i="15"/>
  <c r="O14" i="15"/>
  <c r="M14" i="15"/>
  <c r="L14" i="15"/>
  <c r="N14" i="15" s="1"/>
  <c r="J14" i="15"/>
  <c r="I14" i="15"/>
  <c r="G14" i="15"/>
  <c r="F14" i="15"/>
  <c r="D14" i="15"/>
  <c r="C14" i="15"/>
  <c r="S13" i="15"/>
  <c r="R13" i="15"/>
  <c r="P13" i="15"/>
  <c r="O13" i="15"/>
  <c r="Q13" i="15" s="1"/>
  <c r="M13" i="15"/>
  <c r="L13" i="15"/>
  <c r="J13" i="15"/>
  <c r="I13" i="15"/>
  <c r="V13" i="15" s="1"/>
  <c r="W13" i="15" s="1"/>
  <c r="G13" i="15"/>
  <c r="F13" i="15"/>
  <c r="D13" i="15"/>
  <c r="C13" i="15"/>
  <c r="S12" i="15"/>
  <c r="R12" i="15"/>
  <c r="T12" i="15" s="1"/>
  <c r="P12" i="15"/>
  <c r="O12" i="15"/>
  <c r="M12" i="15"/>
  <c r="L12" i="15"/>
  <c r="N12" i="15" s="1"/>
  <c r="J12" i="15"/>
  <c r="I12" i="15"/>
  <c r="G12" i="15"/>
  <c r="F12" i="15"/>
  <c r="V12" i="15" s="1"/>
  <c r="W12" i="15" s="1"/>
  <c r="D12" i="15"/>
  <c r="C12" i="15"/>
  <c r="S11" i="15"/>
  <c r="R11" i="15"/>
  <c r="P11" i="15"/>
  <c r="O11" i="15"/>
  <c r="Q11" i="15" s="1"/>
  <c r="M11" i="15"/>
  <c r="L11" i="15"/>
  <c r="J11" i="15"/>
  <c r="I11" i="15"/>
  <c r="V11" i="15" s="1"/>
  <c r="W11" i="15" s="1"/>
  <c r="G11" i="15"/>
  <c r="F11" i="15"/>
  <c r="D11" i="15"/>
  <c r="C11" i="15"/>
  <c r="S10" i="15"/>
  <c r="R10" i="15"/>
  <c r="T10" i="15" s="1"/>
  <c r="P10" i="15"/>
  <c r="O10" i="15"/>
  <c r="M10" i="15"/>
  <c r="L10" i="15"/>
  <c r="N10" i="15" s="1"/>
  <c r="J10" i="15"/>
  <c r="I10" i="15"/>
  <c r="G10" i="15"/>
  <c r="F10" i="15"/>
  <c r="D10" i="15"/>
  <c r="C10" i="15"/>
  <c r="S9" i="15"/>
  <c r="R9" i="15"/>
  <c r="T9" i="15" s="1"/>
  <c r="P9" i="15"/>
  <c r="O9" i="15"/>
  <c r="Q9" i="15" s="1"/>
  <c r="M9" i="15"/>
  <c r="L9" i="15"/>
  <c r="J9" i="15"/>
  <c r="I9" i="15"/>
  <c r="V9" i="15" s="1"/>
  <c r="W9" i="15" s="1"/>
  <c r="G9" i="15"/>
  <c r="F9" i="15"/>
  <c r="H9" i="15" s="1"/>
  <c r="D9" i="15"/>
  <c r="C9" i="15"/>
  <c r="R6" i="15"/>
  <c r="O6" i="15"/>
  <c r="L6" i="15"/>
  <c r="I6" i="15"/>
  <c r="F6" i="15"/>
  <c r="W3" i="15"/>
  <c r="L3" i="15"/>
  <c r="W2" i="15"/>
  <c r="T2" i="15"/>
  <c r="J2" i="15"/>
  <c r="W1" i="15"/>
  <c r="J1" i="15"/>
  <c r="S38" i="14"/>
  <c r="R38" i="14"/>
  <c r="P38" i="14"/>
  <c r="O38" i="14"/>
  <c r="M38" i="14"/>
  <c r="L38" i="14"/>
  <c r="J38" i="14"/>
  <c r="I38" i="14"/>
  <c r="G38" i="14"/>
  <c r="F38" i="14"/>
  <c r="D38" i="14"/>
  <c r="C38" i="14"/>
  <c r="S37" i="14"/>
  <c r="R37" i="14"/>
  <c r="P37" i="14"/>
  <c r="O37" i="14"/>
  <c r="M37" i="14"/>
  <c r="L37" i="14"/>
  <c r="J37" i="14"/>
  <c r="I37" i="14"/>
  <c r="G37" i="14"/>
  <c r="F37" i="14"/>
  <c r="V37" i="14" s="1"/>
  <c r="D37" i="14"/>
  <c r="C37" i="14"/>
  <c r="S36" i="14"/>
  <c r="R36" i="14"/>
  <c r="P36" i="14"/>
  <c r="O36" i="14"/>
  <c r="M36" i="14"/>
  <c r="L36" i="14"/>
  <c r="J36" i="14"/>
  <c r="I36" i="14"/>
  <c r="G36" i="14"/>
  <c r="F36" i="14"/>
  <c r="D36" i="14"/>
  <c r="C36" i="14"/>
  <c r="S35" i="14"/>
  <c r="R35" i="14"/>
  <c r="P35" i="14"/>
  <c r="O35" i="14"/>
  <c r="M35" i="14"/>
  <c r="L35" i="14"/>
  <c r="J35" i="14"/>
  <c r="I35" i="14"/>
  <c r="G35" i="14"/>
  <c r="F35" i="14"/>
  <c r="V35" i="14" s="1"/>
  <c r="D35" i="14"/>
  <c r="C35" i="14"/>
  <c r="S34" i="14"/>
  <c r="R34" i="14"/>
  <c r="P34" i="14"/>
  <c r="O34" i="14"/>
  <c r="M34" i="14"/>
  <c r="L34" i="14"/>
  <c r="J34" i="14"/>
  <c r="I34" i="14"/>
  <c r="G34" i="14"/>
  <c r="F34" i="14"/>
  <c r="D34" i="14"/>
  <c r="C34" i="14"/>
  <c r="S33" i="14"/>
  <c r="R33" i="14"/>
  <c r="P33" i="14"/>
  <c r="O33" i="14"/>
  <c r="M33" i="14"/>
  <c r="L33" i="14"/>
  <c r="J33" i="14"/>
  <c r="I33" i="14"/>
  <c r="G33" i="14"/>
  <c r="F33" i="14"/>
  <c r="V33" i="14" s="1"/>
  <c r="D33" i="14"/>
  <c r="C33" i="14"/>
  <c r="S32" i="14"/>
  <c r="R32" i="14"/>
  <c r="P32" i="14"/>
  <c r="O32" i="14"/>
  <c r="M32" i="14"/>
  <c r="L32" i="14"/>
  <c r="J32" i="14"/>
  <c r="I32" i="14"/>
  <c r="G32" i="14"/>
  <c r="F32" i="14"/>
  <c r="D32" i="14"/>
  <c r="C32" i="14"/>
  <c r="S31" i="14"/>
  <c r="R31" i="14"/>
  <c r="P31" i="14"/>
  <c r="O31" i="14"/>
  <c r="M31" i="14"/>
  <c r="L31" i="14"/>
  <c r="J31" i="14"/>
  <c r="I31" i="14"/>
  <c r="G31" i="14"/>
  <c r="F31" i="14"/>
  <c r="V31" i="14" s="1"/>
  <c r="D31" i="14"/>
  <c r="C31" i="14"/>
  <c r="S30" i="14"/>
  <c r="R30" i="14"/>
  <c r="P30" i="14"/>
  <c r="O30" i="14"/>
  <c r="M30" i="14"/>
  <c r="L30" i="14"/>
  <c r="J30" i="14"/>
  <c r="I30" i="14"/>
  <c r="G30" i="14"/>
  <c r="F30" i="14"/>
  <c r="D30" i="14"/>
  <c r="C30" i="14"/>
  <c r="S29" i="14"/>
  <c r="R29" i="14"/>
  <c r="P29" i="14"/>
  <c r="O29" i="14"/>
  <c r="M29" i="14"/>
  <c r="L29" i="14"/>
  <c r="J29" i="14"/>
  <c r="I29" i="14"/>
  <c r="G29" i="14"/>
  <c r="F29" i="14"/>
  <c r="V29" i="14" s="1"/>
  <c r="D29" i="14"/>
  <c r="C29" i="14"/>
  <c r="S28" i="14"/>
  <c r="R28" i="14"/>
  <c r="P28" i="14"/>
  <c r="O28" i="14"/>
  <c r="M28" i="14"/>
  <c r="L28" i="14"/>
  <c r="J28" i="14"/>
  <c r="I28" i="14"/>
  <c r="G28" i="14"/>
  <c r="F28" i="14"/>
  <c r="D28" i="14"/>
  <c r="C28" i="14"/>
  <c r="S27" i="14"/>
  <c r="R27" i="14"/>
  <c r="P27" i="14"/>
  <c r="O27" i="14"/>
  <c r="M27" i="14"/>
  <c r="L27" i="14"/>
  <c r="J27" i="14"/>
  <c r="I27" i="14"/>
  <c r="G27" i="14"/>
  <c r="F27" i="14"/>
  <c r="V27" i="14" s="1"/>
  <c r="D27" i="14"/>
  <c r="C27" i="14"/>
  <c r="S26" i="14"/>
  <c r="R26" i="14"/>
  <c r="P26" i="14"/>
  <c r="O26" i="14"/>
  <c r="M26" i="14"/>
  <c r="L26" i="14"/>
  <c r="J26" i="14"/>
  <c r="I26" i="14"/>
  <c r="G26" i="14"/>
  <c r="F26" i="14"/>
  <c r="D26" i="14"/>
  <c r="C26" i="14"/>
  <c r="S25" i="14"/>
  <c r="R25" i="14"/>
  <c r="P25" i="14"/>
  <c r="O25" i="14"/>
  <c r="M25" i="14"/>
  <c r="L25" i="14"/>
  <c r="J25" i="14"/>
  <c r="I25" i="14"/>
  <c r="G25" i="14"/>
  <c r="F25" i="14"/>
  <c r="V25" i="14" s="1"/>
  <c r="D25" i="14"/>
  <c r="C25" i="14"/>
  <c r="S24" i="14"/>
  <c r="R24" i="14"/>
  <c r="P24" i="14"/>
  <c r="O24" i="14"/>
  <c r="M24" i="14"/>
  <c r="L24" i="14"/>
  <c r="J24" i="14"/>
  <c r="I24" i="14"/>
  <c r="G24" i="14"/>
  <c r="F24" i="14"/>
  <c r="D24" i="14"/>
  <c r="C24" i="14"/>
  <c r="S23" i="14"/>
  <c r="R23" i="14"/>
  <c r="P23" i="14"/>
  <c r="O23" i="14"/>
  <c r="M23" i="14"/>
  <c r="L23" i="14"/>
  <c r="J23" i="14"/>
  <c r="I23" i="14"/>
  <c r="G23" i="14"/>
  <c r="F23" i="14"/>
  <c r="V23" i="14" s="1"/>
  <c r="D23" i="14"/>
  <c r="C23" i="14"/>
  <c r="S22" i="14"/>
  <c r="R22" i="14"/>
  <c r="P22" i="14"/>
  <c r="O22" i="14"/>
  <c r="M22" i="14"/>
  <c r="L22" i="14"/>
  <c r="J22" i="14"/>
  <c r="I22" i="14"/>
  <c r="G22" i="14"/>
  <c r="F22" i="14"/>
  <c r="D22" i="14"/>
  <c r="C22" i="14"/>
  <c r="S21" i="14"/>
  <c r="R21" i="14"/>
  <c r="P21" i="14"/>
  <c r="O21" i="14"/>
  <c r="M21" i="14"/>
  <c r="L21" i="14"/>
  <c r="J21" i="14"/>
  <c r="I21" i="14"/>
  <c r="G21" i="14"/>
  <c r="F21" i="14"/>
  <c r="V21" i="14" s="1"/>
  <c r="D21" i="14"/>
  <c r="C21" i="14"/>
  <c r="S20" i="14"/>
  <c r="R20" i="14"/>
  <c r="P20" i="14"/>
  <c r="O20" i="14"/>
  <c r="M20" i="14"/>
  <c r="L20" i="14"/>
  <c r="J20" i="14"/>
  <c r="I20" i="14"/>
  <c r="G20" i="14"/>
  <c r="F20" i="14"/>
  <c r="D20" i="14"/>
  <c r="C20" i="14"/>
  <c r="S19" i="14"/>
  <c r="R19" i="14"/>
  <c r="P19" i="14"/>
  <c r="O19" i="14"/>
  <c r="M19" i="14"/>
  <c r="L19" i="14"/>
  <c r="J19" i="14"/>
  <c r="I19" i="14"/>
  <c r="G19" i="14"/>
  <c r="F19" i="14"/>
  <c r="V19" i="14" s="1"/>
  <c r="D19" i="14"/>
  <c r="C19" i="14"/>
  <c r="S18" i="14"/>
  <c r="R18" i="14"/>
  <c r="P18" i="14"/>
  <c r="O18" i="14"/>
  <c r="M18" i="14"/>
  <c r="L18" i="14"/>
  <c r="J18" i="14"/>
  <c r="I18" i="14"/>
  <c r="G18" i="14"/>
  <c r="F18" i="14"/>
  <c r="D18" i="14"/>
  <c r="C18" i="14"/>
  <c r="S17" i="14"/>
  <c r="R17" i="14"/>
  <c r="P17" i="14"/>
  <c r="O17" i="14"/>
  <c r="M17" i="14"/>
  <c r="L17" i="14"/>
  <c r="J17" i="14"/>
  <c r="I17" i="14"/>
  <c r="G17" i="14"/>
  <c r="F17" i="14"/>
  <c r="D17" i="14"/>
  <c r="C17" i="14"/>
  <c r="S16" i="14"/>
  <c r="R16" i="14"/>
  <c r="P16" i="14"/>
  <c r="O16" i="14"/>
  <c r="M16" i="14"/>
  <c r="L16" i="14"/>
  <c r="J16" i="14"/>
  <c r="I16" i="14"/>
  <c r="G16" i="14"/>
  <c r="F16" i="14"/>
  <c r="V16" i="14" s="1"/>
  <c r="D16" i="14"/>
  <c r="C16" i="14"/>
  <c r="S15" i="14"/>
  <c r="R15" i="14"/>
  <c r="P15" i="14"/>
  <c r="O15" i="14"/>
  <c r="M15" i="14"/>
  <c r="L15" i="14"/>
  <c r="J15" i="14"/>
  <c r="I15" i="14"/>
  <c r="G15" i="14"/>
  <c r="F15" i="14"/>
  <c r="D15" i="14"/>
  <c r="C15" i="14"/>
  <c r="S14" i="14"/>
  <c r="R14" i="14"/>
  <c r="P14" i="14"/>
  <c r="O14" i="14"/>
  <c r="Q14" i="14" s="1"/>
  <c r="M14" i="14"/>
  <c r="L14" i="14"/>
  <c r="J14" i="14"/>
  <c r="I14" i="14"/>
  <c r="K14" i="14" s="1"/>
  <c r="G14" i="14"/>
  <c r="F14" i="14"/>
  <c r="D14" i="14"/>
  <c r="C14" i="14"/>
  <c r="S13" i="14"/>
  <c r="R13" i="14"/>
  <c r="T13" i="14" s="1"/>
  <c r="P13" i="14"/>
  <c r="O13" i="14"/>
  <c r="M13" i="14"/>
  <c r="L13" i="14"/>
  <c r="N13" i="14" s="1"/>
  <c r="J13" i="14"/>
  <c r="I13" i="14"/>
  <c r="G13" i="14"/>
  <c r="F13" i="14"/>
  <c r="V13" i="14" s="1"/>
  <c r="W13" i="14" s="1"/>
  <c r="D13" i="14"/>
  <c r="C13" i="14"/>
  <c r="S12" i="14"/>
  <c r="R12" i="14"/>
  <c r="P12" i="14"/>
  <c r="O12" i="14"/>
  <c r="Q12" i="14" s="1"/>
  <c r="M12" i="14"/>
  <c r="L12" i="14"/>
  <c r="J12" i="14"/>
  <c r="I12" i="14"/>
  <c r="V12" i="14" s="1"/>
  <c r="W12" i="14" s="1"/>
  <c r="G12" i="14"/>
  <c r="F12" i="14"/>
  <c r="D12" i="14"/>
  <c r="C12" i="14"/>
  <c r="S11" i="14"/>
  <c r="R11" i="14"/>
  <c r="T11" i="14" s="1"/>
  <c r="P11" i="14"/>
  <c r="O11" i="14"/>
  <c r="M11" i="14"/>
  <c r="L11" i="14"/>
  <c r="N11" i="14" s="1"/>
  <c r="J11" i="14"/>
  <c r="I11" i="14"/>
  <c r="G11" i="14"/>
  <c r="F11" i="14"/>
  <c r="D11" i="14"/>
  <c r="C11" i="14"/>
  <c r="S10" i="14"/>
  <c r="R10" i="14"/>
  <c r="P10" i="14"/>
  <c r="O10" i="14"/>
  <c r="Q10" i="14" s="1"/>
  <c r="M10" i="14"/>
  <c r="L10" i="14"/>
  <c r="J10" i="14"/>
  <c r="I10" i="14"/>
  <c r="V10" i="14" s="1"/>
  <c r="W10" i="14" s="1"/>
  <c r="G10" i="14"/>
  <c r="F10" i="14"/>
  <c r="D10" i="14"/>
  <c r="C10" i="14"/>
  <c r="S9" i="14"/>
  <c r="R9" i="14"/>
  <c r="T9" i="14" s="1"/>
  <c r="P9" i="14"/>
  <c r="O9" i="14"/>
  <c r="Q9" i="14" s="1"/>
  <c r="M9" i="14"/>
  <c r="L9" i="14"/>
  <c r="N9" i="14" s="1"/>
  <c r="J9" i="14"/>
  <c r="I9" i="14"/>
  <c r="G9" i="14"/>
  <c r="F9" i="14"/>
  <c r="V9" i="14" s="1"/>
  <c r="W9" i="14" s="1"/>
  <c r="D9" i="14"/>
  <c r="C9" i="14"/>
  <c r="R6" i="14"/>
  <c r="O6" i="14"/>
  <c r="L6" i="14"/>
  <c r="I6" i="14"/>
  <c r="F6" i="14"/>
  <c r="W3" i="14"/>
  <c r="L3" i="14"/>
  <c r="W2" i="14"/>
  <c r="T2" i="14"/>
  <c r="J2" i="14"/>
  <c r="W1" i="14"/>
  <c r="J1" i="14"/>
  <c r="S38" i="13"/>
  <c r="R38" i="13"/>
  <c r="P38" i="13"/>
  <c r="O38" i="13"/>
  <c r="M38" i="13"/>
  <c r="L38" i="13"/>
  <c r="J38" i="13"/>
  <c r="I38" i="13"/>
  <c r="G38" i="13"/>
  <c r="F38" i="13"/>
  <c r="D38" i="13"/>
  <c r="C38" i="13"/>
  <c r="S37" i="13"/>
  <c r="R37" i="13"/>
  <c r="P37" i="13"/>
  <c r="O37" i="13"/>
  <c r="M37" i="13"/>
  <c r="L37" i="13"/>
  <c r="J37" i="13"/>
  <c r="I37" i="13"/>
  <c r="G37" i="13"/>
  <c r="F37" i="13"/>
  <c r="V37" i="13" s="1"/>
  <c r="D37" i="13"/>
  <c r="C37" i="13"/>
  <c r="S36" i="13"/>
  <c r="R36" i="13"/>
  <c r="P36" i="13"/>
  <c r="O36" i="13"/>
  <c r="M36" i="13"/>
  <c r="L36" i="13"/>
  <c r="J36" i="13"/>
  <c r="I36" i="13"/>
  <c r="G36" i="13"/>
  <c r="F36" i="13"/>
  <c r="D36" i="13"/>
  <c r="C36" i="13"/>
  <c r="S35" i="13"/>
  <c r="R35" i="13"/>
  <c r="P35" i="13"/>
  <c r="O35" i="13"/>
  <c r="M35" i="13"/>
  <c r="L35" i="13"/>
  <c r="J35" i="13"/>
  <c r="I35" i="13"/>
  <c r="G35" i="13"/>
  <c r="F35" i="13"/>
  <c r="V35" i="13" s="1"/>
  <c r="D35" i="13"/>
  <c r="C35" i="13"/>
  <c r="S34" i="13"/>
  <c r="R34" i="13"/>
  <c r="P34" i="13"/>
  <c r="O34" i="13"/>
  <c r="M34" i="13"/>
  <c r="L34" i="13"/>
  <c r="J34" i="13"/>
  <c r="I34" i="13"/>
  <c r="G34" i="13"/>
  <c r="F34" i="13"/>
  <c r="D34" i="13"/>
  <c r="C34" i="13"/>
  <c r="S33" i="13"/>
  <c r="R33" i="13"/>
  <c r="P33" i="13"/>
  <c r="O33" i="13"/>
  <c r="M33" i="13"/>
  <c r="L33" i="13"/>
  <c r="J33" i="13"/>
  <c r="I33" i="13"/>
  <c r="G33" i="13"/>
  <c r="F33" i="13"/>
  <c r="V33" i="13" s="1"/>
  <c r="D33" i="13"/>
  <c r="C33" i="13"/>
  <c r="S32" i="13"/>
  <c r="R32" i="13"/>
  <c r="P32" i="13"/>
  <c r="O32" i="13"/>
  <c r="M32" i="13"/>
  <c r="L32" i="13"/>
  <c r="J32" i="13"/>
  <c r="I32" i="13"/>
  <c r="G32" i="13"/>
  <c r="F32" i="13"/>
  <c r="D32" i="13"/>
  <c r="C32" i="13"/>
  <c r="S31" i="13"/>
  <c r="R31" i="13"/>
  <c r="P31" i="13"/>
  <c r="O31" i="13"/>
  <c r="M31" i="13"/>
  <c r="L31" i="13"/>
  <c r="J31" i="13"/>
  <c r="I31" i="13"/>
  <c r="G31" i="13"/>
  <c r="F31" i="13"/>
  <c r="V31" i="13" s="1"/>
  <c r="D31" i="13"/>
  <c r="C31" i="13"/>
  <c r="S30" i="13"/>
  <c r="R30" i="13"/>
  <c r="P30" i="13"/>
  <c r="O30" i="13"/>
  <c r="M30" i="13"/>
  <c r="L30" i="13"/>
  <c r="J30" i="13"/>
  <c r="I30" i="13"/>
  <c r="G30" i="13"/>
  <c r="F30" i="13"/>
  <c r="D30" i="13"/>
  <c r="C30" i="13"/>
  <c r="S29" i="13"/>
  <c r="R29" i="13"/>
  <c r="P29" i="13"/>
  <c r="O29" i="13"/>
  <c r="M29" i="13"/>
  <c r="L29" i="13"/>
  <c r="J29" i="13"/>
  <c r="I29" i="13"/>
  <c r="G29" i="13"/>
  <c r="F29" i="13"/>
  <c r="V29" i="13" s="1"/>
  <c r="D29" i="13"/>
  <c r="C29" i="13"/>
  <c r="S28" i="13"/>
  <c r="R28" i="13"/>
  <c r="P28" i="13"/>
  <c r="O28" i="13"/>
  <c r="M28" i="13"/>
  <c r="L28" i="13"/>
  <c r="J28" i="13"/>
  <c r="I28" i="13"/>
  <c r="G28" i="13"/>
  <c r="F28" i="13"/>
  <c r="D28" i="13"/>
  <c r="C28" i="13"/>
  <c r="S27" i="13"/>
  <c r="R27" i="13"/>
  <c r="P27" i="13"/>
  <c r="O27" i="13"/>
  <c r="M27" i="13"/>
  <c r="L27" i="13"/>
  <c r="J27" i="13"/>
  <c r="I27" i="13"/>
  <c r="G27" i="13"/>
  <c r="F27" i="13"/>
  <c r="V27" i="13" s="1"/>
  <c r="D27" i="13"/>
  <c r="C27" i="13"/>
  <c r="S26" i="13"/>
  <c r="R26" i="13"/>
  <c r="P26" i="13"/>
  <c r="O26" i="13"/>
  <c r="M26" i="13"/>
  <c r="L26" i="13"/>
  <c r="J26" i="13"/>
  <c r="I26" i="13"/>
  <c r="G26" i="13"/>
  <c r="F26" i="13"/>
  <c r="D26" i="13"/>
  <c r="C26" i="13"/>
  <c r="S25" i="13"/>
  <c r="R25" i="13"/>
  <c r="P25" i="13"/>
  <c r="O25" i="13"/>
  <c r="M25" i="13"/>
  <c r="L25" i="13"/>
  <c r="J25" i="13"/>
  <c r="I25" i="13"/>
  <c r="G25" i="13"/>
  <c r="F25" i="13"/>
  <c r="V25" i="13" s="1"/>
  <c r="D25" i="13"/>
  <c r="C25" i="13"/>
  <c r="S24" i="13"/>
  <c r="R24" i="13"/>
  <c r="P24" i="13"/>
  <c r="O24" i="13"/>
  <c r="M24" i="13"/>
  <c r="L24" i="13"/>
  <c r="J24" i="13"/>
  <c r="I24" i="13"/>
  <c r="G24" i="13"/>
  <c r="F24" i="13"/>
  <c r="D24" i="13"/>
  <c r="C24" i="13"/>
  <c r="S23" i="13"/>
  <c r="R23" i="13"/>
  <c r="P23" i="13"/>
  <c r="O23" i="13"/>
  <c r="M23" i="13"/>
  <c r="L23" i="13"/>
  <c r="J23" i="13"/>
  <c r="I23" i="13"/>
  <c r="G23" i="13"/>
  <c r="F23" i="13"/>
  <c r="V23" i="13" s="1"/>
  <c r="D23" i="13"/>
  <c r="C23" i="13"/>
  <c r="S22" i="13"/>
  <c r="R22" i="13"/>
  <c r="P22" i="13"/>
  <c r="O22" i="13"/>
  <c r="M22" i="13"/>
  <c r="L22" i="13"/>
  <c r="J22" i="13"/>
  <c r="I22" i="13"/>
  <c r="G22" i="13"/>
  <c r="F22" i="13"/>
  <c r="D22" i="13"/>
  <c r="C22" i="13"/>
  <c r="S21" i="13"/>
  <c r="R21" i="13"/>
  <c r="P21" i="13"/>
  <c r="O21" i="13"/>
  <c r="M21" i="13"/>
  <c r="L21" i="13"/>
  <c r="J21" i="13"/>
  <c r="I21" i="13"/>
  <c r="G21" i="13"/>
  <c r="F21" i="13"/>
  <c r="V21" i="13" s="1"/>
  <c r="D21" i="13"/>
  <c r="C21" i="13"/>
  <c r="S20" i="13"/>
  <c r="R20" i="13"/>
  <c r="P20" i="13"/>
  <c r="O20" i="13"/>
  <c r="M20" i="13"/>
  <c r="L20" i="13"/>
  <c r="J20" i="13"/>
  <c r="I20" i="13"/>
  <c r="G20" i="13"/>
  <c r="F20" i="13"/>
  <c r="D20" i="13"/>
  <c r="C20" i="13"/>
  <c r="S19" i="13"/>
  <c r="R19" i="13"/>
  <c r="P19" i="13"/>
  <c r="O19" i="13"/>
  <c r="M19" i="13"/>
  <c r="L19" i="13"/>
  <c r="J19" i="13"/>
  <c r="I19" i="13"/>
  <c r="G19" i="13"/>
  <c r="F19" i="13"/>
  <c r="V19" i="13" s="1"/>
  <c r="D19" i="13"/>
  <c r="C19" i="13"/>
  <c r="S18" i="13"/>
  <c r="R18" i="13"/>
  <c r="P18" i="13"/>
  <c r="O18" i="13"/>
  <c r="M18" i="13"/>
  <c r="L18" i="13"/>
  <c r="J18" i="13"/>
  <c r="I18" i="13"/>
  <c r="G18" i="13"/>
  <c r="F18" i="13"/>
  <c r="D18" i="13"/>
  <c r="C18" i="13"/>
  <c r="S17" i="13"/>
  <c r="R17" i="13"/>
  <c r="P17" i="13"/>
  <c r="O17" i="13"/>
  <c r="M17" i="13"/>
  <c r="L17" i="13"/>
  <c r="J17" i="13"/>
  <c r="I17" i="13"/>
  <c r="G17" i="13"/>
  <c r="F17" i="13"/>
  <c r="V17" i="13" s="1"/>
  <c r="D17" i="13"/>
  <c r="C17" i="13"/>
  <c r="S16" i="13"/>
  <c r="R16" i="13"/>
  <c r="P16" i="13"/>
  <c r="O16" i="13"/>
  <c r="M16" i="13"/>
  <c r="L16" i="13"/>
  <c r="J16" i="13"/>
  <c r="I16" i="13"/>
  <c r="G16" i="13"/>
  <c r="F16" i="13"/>
  <c r="D16" i="13"/>
  <c r="C16" i="13"/>
  <c r="S15" i="13"/>
  <c r="R15" i="13"/>
  <c r="P15" i="13"/>
  <c r="O15" i="13"/>
  <c r="M15" i="13"/>
  <c r="L15" i="13"/>
  <c r="J15" i="13"/>
  <c r="I15" i="13"/>
  <c r="G15" i="13"/>
  <c r="F15" i="13"/>
  <c r="V15" i="13" s="1"/>
  <c r="D15" i="13"/>
  <c r="C15" i="13"/>
  <c r="S14" i="13"/>
  <c r="R14" i="13"/>
  <c r="P14" i="13"/>
  <c r="O14" i="13"/>
  <c r="Q14" i="13" s="1"/>
  <c r="M14" i="13"/>
  <c r="L14" i="13"/>
  <c r="J14" i="13"/>
  <c r="I14" i="13"/>
  <c r="K14" i="13" s="1"/>
  <c r="G14" i="13"/>
  <c r="F14" i="13"/>
  <c r="D14" i="13"/>
  <c r="C14" i="13"/>
  <c r="S13" i="13"/>
  <c r="R13" i="13"/>
  <c r="T13" i="13" s="1"/>
  <c r="P13" i="13"/>
  <c r="O13" i="13"/>
  <c r="M13" i="13"/>
  <c r="L13" i="13"/>
  <c r="N13" i="13" s="1"/>
  <c r="J13" i="13"/>
  <c r="I13" i="13"/>
  <c r="G13" i="13"/>
  <c r="F13" i="13"/>
  <c r="V13" i="13" s="1"/>
  <c r="W13" i="13" s="1"/>
  <c r="D13" i="13"/>
  <c r="C13" i="13"/>
  <c r="S12" i="13"/>
  <c r="R12" i="13"/>
  <c r="P12" i="13"/>
  <c r="O12" i="13"/>
  <c r="Q12" i="13" s="1"/>
  <c r="M12" i="13"/>
  <c r="L12" i="13"/>
  <c r="J12" i="13"/>
  <c r="I12" i="13"/>
  <c r="V12" i="13" s="1"/>
  <c r="W12" i="13" s="1"/>
  <c r="G12" i="13"/>
  <c r="F12" i="13"/>
  <c r="D12" i="13"/>
  <c r="C12" i="13"/>
  <c r="S11" i="13"/>
  <c r="R11" i="13"/>
  <c r="T11" i="13" s="1"/>
  <c r="P11" i="13"/>
  <c r="O11" i="13"/>
  <c r="M11" i="13"/>
  <c r="L11" i="13"/>
  <c r="N11" i="13" s="1"/>
  <c r="J11" i="13"/>
  <c r="I11" i="13"/>
  <c r="G11" i="13"/>
  <c r="F11" i="13"/>
  <c r="D11" i="13"/>
  <c r="C11" i="13"/>
  <c r="S10" i="13"/>
  <c r="R10" i="13"/>
  <c r="P10" i="13"/>
  <c r="O10" i="13"/>
  <c r="Q10" i="13" s="1"/>
  <c r="M10" i="13"/>
  <c r="L10" i="13"/>
  <c r="J10" i="13"/>
  <c r="I10" i="13"/>
  <c r="V10" i="13" s="1"/>
  <c r="W10" i="13" s="1"/>
  <c r="G10" i="13"/>
  <c r="F10" i="13"/>
  <c r="D10" i="13"/>
  <c r="C10" i="13"/>
  <c r="S9" i="13"/>
  <c r="R9" i="13"/>
  <c r="T9" i="13" s="1"/>
  <c r="P9" i="13"/>
  <c r="O9" i="13"/>
  <c r="Q9" i="13" s="1"/>
  <c r="M9" i="13"/>
  <c r="L9" i="13"/>
  <c r="N9" i="13" s="1"/>
  <c r="J9" i="13"/>
  <c r="I9" i="13"/>
  <c r="G9" i="13"/>
  <c r="F9" i="13"/>
  <c r="V9" i="13" s="1"/>
  <c r="W9" i="13" s="1"/>
  <c r="D9" i="13"/>
  <c r="C9" i="13"/>
  <c r="R6" i="13"/>
  <c r="O6" i="13"/>
  <c r="L6" i="13"/>
  <c r="I6" i="13"/>
  <c r="F6" i="13"/>
  <c r="W3" i="13"/>
  <c r="L3" i="13"/>
  <c r="W2" i="13"/>
  <c r="T2" i="13"/>
  <c r="J2" i="13"/>
  <c r="W1" i="13"/>
  <c r="J1" i="13"/>
  <c r="S38" i="12"/>
  <c r="R38" i="12"/>
  <c r="P38" i="12"/>
  <c r="O38" i="12"/>
  <c r="M38" i="12"/>
  <c r="L38" i="12"/>
  <c r="J38" i="12"/>
  <c r="I38" i="12"/>
  <c r="G38" i="12"/>
  <c r="F38" i="12"/>
  <c r="D38" i="12"/>
  <c r="C38" i="12"/>
  <c r="S37" i="12"/>
  <c r="R37" i="12"/>
  <c r="P37" i="12"/>
  <c r="O37" i="12"/>
  <c r="M37" i="12"/>
  <c r="L37" i="12"/>
  <c r="J37" i="12"/>
  <c r="I37" i="12"/>
  <c r="G37" i="12"/>
  <c r="F37" i="12"/>
  <c r="V37" i="12" s="1"/>
  <c r="D37" i="12"/>
  <c r="C37" i="12"/>
  <c r="S36" i="12"/>
  <c r="R36" i="12"/>
  <c r="P36" i="12"/>
  <c r="O36" i="12"/>
  <c r="M36" i="12"/>
  <c r="L36" i="12"/>
  <c r="J36" i="12"/>
  <c r="I36" i="12"/>
  <c r="G36" i="12"/>
  <c r="F36" i="12"/>
  <c r="D36" i="12"/>
  <c r="C36" i="12"/>
  <c r="S35" i="12"/>
  <c r="R35" i="12"/>
  <c r="P35" i="12"/>
  <c r="O35" i="12"/>
  <c r="M35" i="12"/>
  <c r="L35" i="12"/>
  <c r="J35" i="12"/>
  <c r="I35" i="12"/>
  <c r="G35" i="12"/>
  <c r="F35" i="12"/>
  <c r="V35" i="12" s="1"/>
  <c r="D35" i="12"/>
  <c r="C35" i="12"/>
  <c r="S34" i="12"/>
  <c r="R34" i="12"/>
  <c r="P34" i="12"/>
  <c r="O34" i="12"/>
  <c r="M34" i="12"/>
  <c r="L34" i="12"/>
  <c r="J34" i="12"/>
  <c r="I34" i="12"/>
  <c r="G34" i="12"/>
  <c r="F34" i="12"/>
  <c r="D34" i="12"/>
  <c r="C34" i="12"/>
  <c r="S33" i="12"/>
  <c r="R33" i="12"/>
  <c r="P33" i="12"/>
  <c r="O33" i="12"/>
  <c r="M33" i="12"/>
  <c r="L33" i="12"/>
  <c r="J33" i="12"/>
  <c r="I33" i="12"/>
  <c r="G33" i="12"/>
  <c r="F33" i="12"/>
  <c r="V33" i="12" s="1"/>
  <c r="D33" i="12"/>
  <c r="C33" i="12"/>
  <c r="S32" i="12"/>
  <c r="R32" i="12"/>
  <c r="P32" i="12"/>
  <c r="O32" i="12"/>
  <c r="M32" i="12"/>
  <c r="L32" i="12"/>
  <c r="J32" i="12"/>
  <c r="I32" i="12"/>
  <c r="G32" i="12"/>
  <c r="F32" i="12"/>
  <c r="D32" i="12"/>
  <c r="C32" i="12"/>
  <c r="S31" i="12"/>
  <c r="R31" i="12"/>
  <c r="P31" i="12"/>
  <c r="O31" i="12"/>
  <c r="M31" i="12"/>
  <c r="L31" i="12"/>
  <c r="J31" i="12"/>
  <c r="I31" i="12"/>
  <c r="G31" i="12"/>
  <c r="F31" i="12"/>
  <c r="V31" i="12" s="1"/>
  <c r="D31" i="12"/>
  <c r="C31" i="12"/>
  <c r="S30" i="12"/>
  <c r="R30" i="12"/>
  <c r="P30" i="12"/>
  <c r="O30" i="12"/>
  <c r="M30" i="12"/>
  <c r="L30" i="12"/>
  <c r="J30" i="12"/>
  <c r="I30" i="12"/>
  <c r="G30" i="12"/>
  <c r="F30" i="12"/>
  <c r="D30" i="12"/>
  <c r="C30" i="12"/>
  <c r="S29" i="12"/>
  <c r="R29" i="12"/>
  <c r="P29" i="12"/>
  <c r="O29" i="12"/>
  <c r="M29" i="12"/>
  <c r="L29" i="12"/>
  <c r="J29" i="12"/>
  <c r="I29" i="12"/>
  <c r="G29" i="12"/>
  <c r="F29" i="12"/>
  <c r="V29" i="12" s="1"/>
  <c r="D29" i="12"/>
  <c r="C29" i="12"/>
  <c r="S28" i="12"/>
  <c r="R28" i="12"/>
  <c r="P28" i="12"/>
  <c r="O28" i="12"/>
  <c r="M28" i="12"/>
  <c r="L28" i="12"/>
  <c r="J28" i="12"/>
  <c r="I28" i="12"/>
  <c r="G28" i="12"/>
  <c r="F28" i="12"/>
  <c r="D28" i="12"/>
  <c r="C28" i="12"/>
  <c r="S27" i="12"/>
  <c r="R27" i="12"/>
  <c r="P27" i="12"/>
  <c r="O27" i="12"/>
  <c r="M27" i="12"/>
  <c r="L27" i="12"/>
  <c r="J27" i="12"/>
  <c r="I27" i="12"/>
  <c r="G27" i="12"/>
  <c r="F27" i="12"/>
  <c r="V27" i="12" s="1"/>
  <c r="D27" i="12"/>
  <c r="C27" i="12"/>
  <c r="S26" i="12"/>
  <c r="R26" i="12"/>
  <c r="P26" i="12"/>
  <c r="O26" i="12"/>
  <c r="M26" i="12"/>
  <c r="L26" i="12"/>
  <c r="J26" i="12"/>
  <c r="I26" i="12"/>
  <c r="G26" i="12"/>
  <c r="F26" i="12"/>
  <c r="D26" i="12"/>
  <c r="C26" i="12"/>
  <c r="S25" i="12"/>
  <c r="R25" i="12"/>
  <c r="P25" i="12"/>
  <c r="O25" i="12"/>
  <c r="M25" i="12"/>
  <c r="L25" i="12"/>
  <c r="J25" i="12"/>
  <c r="I25" i="12"/>
  <c r="G25" i="12"/>
  <c r="F25" i="12"/>
  <c r="V25" i="12" s="1"/>
  <c r="D25" i="12"/>
  <c r="C25" i="12"/>
  <c r="S24" i="12"/>
  <c r="R24" i="12"/>
  <c r="P24" i="12"/>
  <c r="O24" i="12"/>
  <c r="M24" i="12"/>
  <c r="L24" i="12"/>
  <c r="J24" i="12"/>
  <c r="I24" i="12"/>
  <c r="G24" i="12"/>
  <c r="F24" i="12"/>
  <c r="D24" i="12"/>
  <c r="C24" i="12"/>
  <c r="S23" i="12"/>
  <c r="R23" i="12"/>
  <c r="P23" i="12"/>
  <c r="O23" i="12"/>
  <c r="M23" i="12"/>
  <c r="L23" i="12"/>
  <c r="J23" i="12"/>
  <c r="I23" i="12"/>
  <c r="G23" i="12"/>
  <c r="F23" i="12"/>
  <c r="V23" i="12" s="1"/>
  <c r="D23" i="12"/>
  <c r="C23" i="12"/>
  <c r="S22" i="12"/>
  <c r="R22" i="12"/>
  <c r="P22" i="12"/>
  <c r="O22" i="12"/>
  <c r="M22" i="12"/>
  <c r="L22" i="12"/>
  <c r="J22" i="12"/>
  <c r="I22" i="12"/>
  <c r="G22" i="12"/>
  <c r="F22" i="12"/>
  <c r="D22" i="12"/>
  <c r="C22" i="12"/>
  <c r="S21" i="12"/>
  <c r="R21" i="12"/>
  <c r="P21" i="12"/>
  <c r="O21" i="12"/>
  <c r="M21" i="12"/>
  <c r="L21" i="12"/>
  <c r="J21" i="12"/>
  <c r="I21" i="12"/>
  <c r="G21" i="12"/>
  <c r="F21" i="12"/>
  <c r="V21" i="12" s="1"/>
  <c r="D21" i="12"/>
  <c r="C21" i="12"/>
  <c r="S20" i="12"/>
  <c r="R20" i="12"/>
  <c r="P20" i="12"/>
  <c r="O20" i="12"/>
  <c r="M20" i="12"/>
  <c r="L20" i="12"/>
  <c r="J20" i="12"/>
  <c r="I20" i="12"/>
  <c r="G20" i="12"/>
  <c r="F20" i="12"/>
  <c r="D20" i="12"/>
  <c r="C20" i="12"/>
  <c r="S19" i="12"/>
  <c r="R19" i="12"/>
  <c r="P19" i="12"/>
  <c r="O19" i="12"/>
  <c r="M19" i="12"/>
  <c r="L19" i="12"/>
  <c r="J19" i="12"/>
  <c r="I19" i="12"/>
  <c r="G19" i="12"/>
  <c r="F19" i="12"/>
  <c r="V19" i="12" s="1"/>
  <c r="D19" i="12"/>
  <c r="C19" i="12"/>
  <c r="S18" i="12"/>
  <c r="R18" i="12"/>
  <c r="P18" i="12"/>
  <c r="O18" i="12"/>
  <c r="M18" i="12"/>
  <c r="L18" i="12"/>
  <c r="J18" i="12"/>
  <c r="I18" i="12"/>
  <c r="G18" i="12"/>
  <c r="F18" i="12"/>
  <c r="D18" i="12"/>
  <c r="C18" i="12"/>
  <c r="S17" i="12"/>
  <c r="R17" i="12"/>
  <c r="P17" i="12"/>
  <c r="O17" i="12"/>
  <c r="M17" i="12"/>
  <c r="L17" i="12"/>
  <c r="J17" i="12"/>
  <c r="I17" i="12"/>
  <c r="G17" i="12"/>
  <c r="F17" i="12"/>
  <c r="V17" i="12" s="1"/>
  <c r="D17" i="12"/>
  <c r="C17" i="12"/>
  <c r="S16" i="12"/>
  <c r="R16" i="12"/>
  <c r="P16" i="12"/>
  <c r="O16" i="12"/>
  <c r="M16" i="12"/>
  <c r="L16" i="12"/>
  <c r="J16" i="12"/>
  <c r="I16" i="12"/>
  <c r="G16" i="12"/>
  <c r="F16" i="12"/>
  <c r="D16" i="12"/>
  <c r="C16" i="12"/>
  <c r="S15" i="12"/>
  <c r="R15" i="12"/>
  <c r="P15" i="12"/>
  <c r="O15" i="12"/>
  <c r="M15" i="12"/>
  <c r="L15" i="12"/>
  <c r="J15" i="12"/>
  <c r="I15" i="12"/>
  <c r="G15" i="12"/>
  <c r="F15" i="12"/>
  <c r="V15" i="12" s="1"/>
  <c r="D15" i="12"/>
  <c r="C15" i="12"/>
  <c r="S14" i="12"/>
  <c r="R14" i="12"/>
  <c r="P14" i="12"/>
  <c r="O14" i="12"/>
  <c r="Q14" i="12" s="1"/>
  <c r="M14" i="12"/>
  <c r="L14" i="12"/>
  <c r="J14" i="12"/>
  <c r="I14" i="12"/>
  <c r="K14" i="12" s="1"/>
  <c r="G14" i="12"/>
  <c r="F14" i="12"/>
  <c r="D14" i="12"/>
  <c r="C14" i="12"/>
  <c r="S13" i="12"/>
  <c r="R13" i="12"/>
  <c r="T13" i="12" s="1"/>
  <c r="P13" i="12"/>
  <c r="O13" i="12"/>
  <c r="M13" i="12"/>
  <c r="L13" i="12"/>
  <c r="N13" i="12" s="1"/>
  <c r="J13" i="12"/>
  <c r="I13" i="12"/>
  <c r="G13" i="12"/>
  <c r="F13" i="12"/>
  <c r="V13" i="12" s="1"/>
  <c r="W13" i="12" s="1"/>
  <c r="D13" i="12"/>
  <c r="C13" i="12"/>
  <c r="S12" i="12"/>
  <c r="R12" i="12"/>
  <c r="P12" i="12"/>
  <c r="O12" i="12"/>
  <c r="Q12" i="12" s="1"/>
  <c r="M12" i="12"/>
  <c r="L12" i="12"/>
  <c r="J12" i="12"/>
  <c r="I12" i="12"/>
  <c r="V12" i="12" s="1"/>
  <c r="W12" i="12" s="1"/>
  <c r="G12" i="12"/>
  <c r="F12" i="12"/>
  <c r="D12" i="12"/>
  <c r="C12" i="12"/>
  <c r="S11" i="12"/>
  <c r="R11" i="12"/>
  <c r="T11" i="12" s="1"/>
  <c r="P11" i="12"/>
  <c r="O11" i="12"/>
  <c r="M11" i="12"/>
  <c r="L11" i="12"/>
  <c r="N11" i="12" s="1"/>
  <c r="J11" i="12"/>
  <c r="I11" i="12"/>
  <c r="G11" i="12"/>
  <c r="F11" i="12"/>
  <c r="D11" i="12"/>
  <c r="C11" i="12"/>
  <c r="S10" i="12"/>
  <c r="R10" i="12"/>
  <c r="P10" i="12"/>
  <c r="O10" i="12"/>
  <c r="Q10" i="12" s="1"/>
  <c r="M10" i="12"/>
  <c r="L10" i="12"/>
  <c r="J10" i="12"/>
  <c r="I10" i="12"/>
  <c r="V10" i="12" s="1"/>
  <c r="W10" i="12" s="1"/>
  <c r="G10" i="12"/>
  <c r="F10" i="12"/>
  <c r="D10" i="12"/>
  <c r="C10" i="12"/>
  <c r="S9" i="12"/>
  <c r="R9" i="12"/>
  <c r="T9" i="12" s="1"/>
  <c r="P9" i="12"/>
  <c r="O9" i="12"/>
  <c r="Q9" i="12" s="1"/>
  <c r="M9" i="12"/>
  <c r="L9" i="12"/>
  <c r="N9" i="12" s="1"/>
  <c r="J9" i="12"/>
  <c r="I9" i="12"/>
  <c r="G9" i="12"/>
  <c r="F9" i="12"/>
  <c r="V9" i="12" s="1"/>
  <c r="W9" i="12" s="1"/>
  <c r="D9" i="12"/>
  <c r="C9" i="12"/>
  <c r="R6" i="12"/>
  <c r="O6" i="12"/>
  <c r="L6" i="12"/>
  <c r="I6" i="12"/>
  <c r="F6" i="12"/>
  <c r="W3" i="12"/>
  <c r="L3" i="12"/>
  <c r="W2" i="12"/>
  <c r="T2" i="12"/>
  <c r="J2" i="12"/>
  <c r="W1" i="12"/>
  <c r="J1" i="12"/>
  <c r="S38" i="11"/>
  <c r="R38" i="11"/>
  <c r="P38" i="11"/>
  <c r="O38" i="11"/>
  <c r="M38" i="11"/>
  <c r="L38" i="11"/>
  <c r="J38" i="11"/>
  <c r="I38" i="11"/>
  <c r="G38" i="11"/>
  <c r="F38" i="11"/>
  <c r="D38" i="11"/>
  <c r="C38" i="11"/>
  <c r="S37" i="11"/>
  <c r="R37" i="11"/>
  <c r="P37" i="11"/>
  <c r="O37" i="11"/>
  <c r="M37" i="11"/>
  <c r="L37" i="11"/>
  <c r="J37" i="11"/>
  <c r="I37" i="11"/>
  <c r="G37" i="11"/>
  <c r="F37" i="11"/>
  <c r="V37" i="11" s="1"/>
  <c r="D37" i="11"/>
  <c r="C37" i="11"/>
  <c r="S36" i="11"/>
  <c r="R36" i="11"/>
  <c r="P36" i="11"/>
  <c r="O36" i="11"/>
  <c r="M36" i="11"/>
  <c r="L36" i="11"/>
  <c r="J36" i="11"/>
  <c r="I36" i="11"/>
  <c r="G36" i="11"/>
  <c r="F36" i="11"/>
  <c r="D36" i="11"/>
  <c r="C36" i="11"/>
  <c r="S35" i="11"/>
  <c r="R35" i="11"/>
  <c r="P35" i="11"/>
  <c r="O35" i="11"/>
  <c r="M35" i="11"/>
  <c r="L35" i="11"/>
  <c r="J35" i="11"/>
  <c r="I35" i="11"/>
  <c r="G35" i="11"/>
  <c r="F35" i="11"/>
  <c r="V35" i="11" s="1"/>
  <c r="D35" i="11"/>
  <c r="C35" i="11"/>
  <c r="S34" i="11"/>
  <c r="R34" i="11"/>
  <c r="P34" i="11"/>
  <c r="O34" i="11"/>
  <c r="M34" i="11"/>
  <c r="L34" i="11"/>
  <c r="J34" i="11"/>
  <c r="I34" i="11"/>
  <c r="G34" i="11"/>
  <c r="F34" i="11"/>
  <c r="D34" i="11"/>
  <c r="C34" i="11"/>
  <c r="S33" i="11"/>
  <c r="R33" i="11"/>
  <c r="P33" i="11"/>
  <c r="O33" i="11"/>
  <c r="M33" i="11"/>
  <c r="L33" i="11"/>
  <c r="J33" i="11"/>
  <c r="I33" i="11"/>
  <c r="G33" i="11"/>
  <c r="F33" i="11"/>
  <c r="V33" i="11" s="1"/>
  <c r="D33" i="11"/>
  <c r="C33" i="11"/>
  <c r="S32" i="11"/>
  <c r="R32" i="11"/>
  <c r="P32" i="11"/>
  <c r="O32" i="11"/>
  <c r="M32" i="11"/>
  <c r="L32" i="11"/>
  <c r="J32" i="11"/>
  <c r="I32" i="11"/>
  <c r="G32" i="11"/>
  <c r="F32" i="11"/>
  <c r="D32" i="11"/>
  <c r="C32" i="11"/>
  <c r="S31" i="11"/>
  <c r="R31" i="11"/>
  <c r="P31" i="11"/>
  <c r="O31" i="11"/>
  <c r="M31" i="11"/>
  <c r="L31" i="11"/>
  <c r="J31" i="11"/>
  <c r="I31" i="11"/>
  <c r="G31" i="11"/>
  <c r="F31" i="11"/>
  <c r="V31" i="11" s="1"/>
  <c r="D31" i="11"/>
  <c r="C31" i="11"/>
  <c r="S30" i="11"/>
  <c r="R30" i="11"/>
  <c r="P30" i="11"/>
  <c r="O30" i="11"/>
  <c r="M30" i="11"/>
  <c r="L30" i="11"/>
  <c r="J30" i="11"/>
  <c r="I30" i="11"/>
  <c r="G30" i="11"/>
  <c r="F30" i="11"/>
  <c r="D30" i="11"/>
  <c r="C30" i="11"/>
  <c r="S29" i="11"/>
  <c r="R29" i="11"/>
  <c r="P29" i="11"/>
  <c r="O29" i="11"/>
  <c r="M29" i="11"/>
  <c r="L29" i="11"/>
  <c r="J29" i="11"/>
  <c r="I29" i="11"/>
  <c r="G29" i="11"/>
  <c r="F29" i="11"/>
  <c r="V29" i="11" s="1"/>
  <c r="D29" i="11"/>
  <c r="C29" i="11"/>
  <c r="S28" i="11"/>
  <c r="R28" i="11"/>
  <c r="P28" i="11"/>
  <c r="O28" i="11"/>
  <c r="M28" i="11"/>
  <c r="L28" i="11"/>
  <c r="J28" i="11"/>
  <c r="I28" i="11"/>
  <c r="G28" i="11"/>
  <c r="F28" i="11"/>
  <c r="D28" i="11"/>
  <c r="C28" i="11"/>
  <c r="S27" i="11"/>
  <c r="R27" i="11"/>
  <c r="P27" i="11"/>
  <c r="O27" i="11"/>
  <c r="M27" i="11"/>
  <c r="L27" i="11"/>
  <c r="J27" i="11"/>
  <c r="I27" i="11"/>
  <c r="G27" i="11"/>
  <c r="F27" i="11"/>
  <c r="V27" i="11" s="1"/>
  <c r="D27" i="11"/>
  <c r="C27" i="11"/>
  <c r="S26" i="11"/>
  <c r="R26" i="11"/>
  <c r="P26" i="11"/>
  <c r="O26" i="11"/>
  <c r="M26" i="11"/>
  <c r="L26" i="11"/>
  <c r="J26" i="11"/>
  <c r="I26" i="11"/>
  <c r="G26" i="11"/>
  <c r="F26" i="11"/>
  <c r="D26" i="11"/>
  <c r="C26" i="11"/>
  <c r="S25" i="11"/>
  <c r="R25" i="11"/>
  <c r="P25" i="11"/>
  <c r="O25" i="11"/>
  <c r="M25" i="11"/>
  <c r="L25" i="11"/>
  <c r="J25" i="11"/>
  <c r="I25" i="11"/>
  <c r="G25" i="11"/>
  <c r="F25" i="11"/>
  <c r="V25" i="11" s="1"/>
  <c r="D25" i="11"/>
  <c r="C25" i="11"/>
  <c r="S24" i="11"/>
  <c r="R24" i="11"/>
  <c r="P24" i="11"/>
  <c r="O24" i="11"/>
  <c r="M24" i="11"/>
  <c r="L24" i="11"/>
  <c r="J24" i="11"/>
  <c r="I24" i="11"/>
  <c r="G24" i="11"/>
  <c r="F24" i="11"/>
  <c r="D24" i="11"/>
  <c r="C24" i="11"/>
  <c r="S23" i="11"/>
  <c r="R23" i="11"/>
  <c r="P23" i="11"/>
  <c r="O23" i="11"/>
  <c r="M23" i="11"/>
  <c r="L23" i="11"/>
  <c r="J23" i="11"/>
  <c r="I23" i="11"/>
  <c r="G23" i="11"/>
  <c r="F23" i="11"/>
  <c r="V23" i="11" s="1"/>
  <c r="D23" i="11"/>
  <c r="C23" i="11"/>
  <c r="S22" i="11"/>
  <c r="R22" i="11"/>
  <c r="P22" i="11"/>
  <c r="O22" i="11"/>
  <c r="M22" i="11"/>
  <c r="L22" i="11"/>
  <c r="J22" i="11"/>
  <c r="I22" i="11"/>
  <c r="G22" i="11"/>
  <c r="F22" i="11"/>
  <c r="D22" i="11"/>
  <c r="C22" i="11"/>
  <c r="S21" i="11"/>
  <c r="R21" i="11"/>
  <c r="P21" i="11"/>
  <c r="O21" i="11"/>
  <c r="M21" i="11"/>
  <c r="L21" i="11"/>
  <c r="J21" i="11"/>
  <c r="I21" i="11"/>
  <c r="G21" i="11"/>
  <c r="F21" i="11"/>
  <c r="V21" i="11" s="1"/>
  <c r="D21" i="11"/>
  <c r="C21" i="11"/>
  <c r="S20" i="11"/>
  <c r="R20" i="11"/>
  <c r="P20" i="11"/>
  <c r="O20" i="11"/>
  <c r="M20" i="11"/>
  <c r="L20" i="11"/>
  <c r="J20" i="11"/>
  <c r="I20" i="11"/>
  <c r="G20" i="11"/>
  <c r="F20" i="11"/>
  <c r="D20" i="11"/>
  <c r="C20" i="11"/>
  <c r="S19" i="11"/>
  <c r="R19" i="11"/>
  <c r="P19" i="11"/>
  <c r="O19" i="11"/>
  <c r="M19" i="11"/>
  <c r="L19" i="11"/>
  <c r="J19" i="11"/>
  <c r="I19" i="11"/>
  <c r="G19" i="11"/>
  <c r="F19" i="11"/>
  <c r="V19" i="11" s="1"/>
  <c r="D19" i="11"/>
  <c r="C19" i="11"/>
  <c r="S18" i="11"/>
  <c r="R18" i="11"/>
  <c r="P18" i="11"/>
  <c r="O18" i="11"/>
  <c r="M18" i="11"/>
  <c r="L18" i="11"/>
  <c r="J18" i="11"/>
  <c r="I18" i="11"/>
  <c r="G18" i="11"/>
  <c r="F18" i="11"/>
  <c r="D18" i="11"/>
  <c r="C18" i="11"/>
  <c r="S17" i="11"/>
  <c r="R17" i="11"/>
  <c r="P17" i="11"/>
  <c r="O17" i="11"/>
  <c r="M17" i="11"/>
  <c r="L17" i="11"/>
  <c r="J17" i="11"/>
  <c r="I17" i="11"/>
  <c r="G17" i="11"/>
  <c r="F17" i="11"/>
  <c r="V17" i="11" s="1"/>
  <c r="D17" i="11"/>
  <c r="C17" i="11"/>
  <c r="S16" i="11"/>
  <c r="R16" i="11"/>
  <c r="P16" i="11"/>
  <c r="O16" i="11"/>
  <c r="M16" i="11"/>
  <c r="L16" i="11"/>
  <c r="J16" i="11"/>
  <c r="I16" i="11"/>
  <c r="G16" i="11"/>
  <c r="F16" i="11"/>
  <c r="D16" i="11"/>
  <c r="C16" i="11"/>
  <c r="S15" i="11"/>
  <c r="R15" i="11"/>
  <c r="P15" i="11"/>
  <c r="O15" i="11"/>
  <c r="M15" i="11"/>
  <c r="L15" i="11"/>
  <c r="J15" i="11"/>
  <c r="I15" i="11"/>
  <c r="G15" i="11"/>
  <c r="F15" i="11"/>
  <c r="V15" i="11" s="1"/>
  <c r="D15" i="11"/>
  <c r="C15" i="11"/>
  <c r="S14" i="11"/>
  <c r="R14" i="11"/>
  <c r="T14" i="11" s="1"/>
  <c r="P14" i="11"/>
  <c r="O14" i="11"/>
  <c r="Q14" i="11" s="1"/>
  <c r="M14" i="11"/>
  <c r="L14" i="11"/>
  <c r="N14" i="11" s="1"/>
  <c r="J14" i="11"/>
  <c r="I14" i="11"/>
  <c r="K14" i="11" s="1"/>
  <c r="G14" i="11"/>
  <c r="F14" i="11"/>
  <c r="D14" i="11"/>
  <c r="C14" i="11"/>
  <c r="S13" i="11"/>
  <c r="R13" i="11"/>
  <c r="T13" i="11" s="1"/>
  <c r="P13" i="11"/>
  <c r="O13" i="11"/>
  <c r="Q13" i="11" s="1"/>
  <c r="M13" i="11"/>
  <c r="L13" i="11"/>
  <c r="N13" i="11" s="1"/>
  <c r="J13" i="11"/>
  <c r="I13" i="11"/>
  <c r="K13" i="11" s="1"/>
  <c r="G13" i="11"/>
  <c r="F13" i="11"/>
  <c r="V13" i="11" s="1"/>
  <c r="W13" i="11" s="1"/>
  <c r="D13" i="11"/>
  <c r="C13" i="11"/>
  <c r="S12" i="11"/>
  <c r="R12" i="11"/>
  <c r="T12" i="11" s="1"/>
  <c r="P12" i="11"/>
  <c r="O12" i="11"/>
  <c r="Q12" i="11" s="1"/>
  <c r="M12" i="11"/>
  <c r="L12" i="11"/>
  <c r="N12" i="11" s="1"/>
  <c r="J12" i="11"/>
  <c r="I12" i="11"/>
  <c r="V12" i="11" s="1"/>
  <c r="W12" i="11" s="1"/>
  <c r="G12" i="11"/>
  <c r="F12" i="11"/>
  <c r="H12" i="11" s="1"/>
  <c r="D12" i="11"/>
  <c r="C12" i="11"/>
  <c r="S11" i="11"/>
  <c r="R11" i="11"/>
  <c r="T11" i="11" s="1"/>
  <c r="P11" i="11"/>
  <c r="O11" i="11"/>
  <c r="Q11" i="11" s="1"/>
  <c r="M11" i="11"/>
  <c r="L11" i="11"/>
  <c r="N11" i="11" s="1"/>
  <c r="J11" i="11"/>
  <c r="I11" i="11"/>
  <c r="K11" i="11" s="1"/>
  <c r="G11" i="11"/>
  <c r="F11" i="11"/>
  <c r="V11" i="11" s="1"/>
  <c r="W11" i="11" s="1"/>
  <c r="D11" i="11"/>
  <c r="C11" i="11"/>
  <c r="S10" i="11"/>
  <c r="R10" i="11"/>
  <c r="T10" i="11" s="1"/>
  <c r="P10" i="11"/>
  <c r="O10" i="11"/>
  <c r="Q10" i="11" s="1"/>
  <c r="M10" i="11"/>
  <c r="L10" i="11"/>
  <c r="N10" i="11" s="1"/>
  <c r="J10" i="11"/>
  <c r="I10" i="11"/>
  <c r="V10" i="11" s="1"/>
  <c r="W10" i="11" s="1"/>
  <c r="G10" i="11"/>
  <c r="F10" i="11"/>
  <c r="H10" i="11" s="1"/>
  <c r="D10" i="11"/>
  <c r="C10" i="11"/>
  <c r="S9" i="11"/>
  <c r="R9" i="11"/>
  <c r="T9" i="11" s="1"/>
  <c r="P9" i="11"/>
  <c r="O9" i="11"/>
  <c r="Q9" i="11" s="1"/>
  <c r="M9" i="11"/>
  <c r="L9" i="11"/>
  <c r="N9" i="11" s="1"/>
  <c r="J9" i="11"/>
  <c r="I9" i="11"/>
  <c r="K9" i="11" s="1"/>
  <c r="G9" i="11"/>
  <c r="F9" i="11"/>
  <c r="V9" i="11" s="1"/>
  <c r="W9" i="11" s="1"/>
  <c r="D9" i="11"/>
  <c r="C9" i="11"/>
  <c r="R6" i="11"/>
  <c r="O6" i="11"/>
  <c r="L6" i="11"/>
  <c r="I6" i="11"/>
  <c r="F6" i="11"/>
  <c r="W3" i="11"/>
  <c r="L3" i="11"/>
  <c r="W2" i="11"/>
  <c r="T2" i="11"/>
  <c r="J2" i="11"/>
  <c r="W1" i="11"/>
  <c r="J1" i="11"/>
  <c r="S38" i="10"/>
  <c r="R38" i="10"/>
  <c r="P38" i="10"/>
  <c r="O38" i="10"/>
  <c r="M38" i="10"/>
  <c r="L38" i="10"/>
  <c r="J38" i="10"/>
  <c r="I38" i="10"/>
  <c r="G38" i="10"/>
  <c r="F38" i="10"/>
  <c r="D38" i="10"/>
  <c r="C38" i="10"/>
  <c r="S37" i="10"/>
  <c r="R37" i="10"/>
  <c r="P37" i="10"/>
  <c r="O37" i="10"/>
  <c r="M37" i="10"/>
  <c r="L37" i="10"/>
  <c r="J37" i="10"/>
  <c r="I37" i="10"/>
  <c r="G37" i="10"/>
  <c r="F37" i="10"/>
  <c r="V37" i="10" s="1"/>
  <c r="D37" i="10"/>
  <c r="C37" i="10"/>
  <c r="S36" i="10"/>
  <c r="R36" i="10"/>
  <c r="P36" i="10"/>
  <c r="O36" i="10"/>
  <c r="M36" i="10"/>
  <c r="L36" i="10"/>
  <c r="J36" i="10"/>
  <c r="I36" i="10"/>
  <c r="G36" i="10"/>
  <c r="F36" i="10"/>
  <c r="D36" i="10"/>
  <c r="C36" i="10"/>
  <c r="S35" i="10"/>
  <c r="R35" i="10"/>
  <c r="P35" i="10"/>
  <c r="O35" i="10"/>
  <c r="M35" i="10"/>
  <c r="L35" i="10"/>
  <c r="J35" i="10"/>
  <c r="I35" i="10"/>
  <c r="G35" i="10"/>
  <c r="F35" i="10"/>
  <c r="V35" i="10" s="1"/>
  <c r="D35" i="10"/>
  <c r="C35" i="10"/>
  <c r="S34" i="10"/>
  <c r="R34" i="10"/>
  <c r="P34" i="10"/>
  <c r="O34" i="10"/>
  <c r="M34" i="10"/>
  <c r="L34" i="10"/>
  <c r="J34" i="10"/>
  <c r="I34" i="10"/>
  <c r="G34" i="10"/>
  <c r="F34" i="10"/>
  <c r="D34" i="10"/>
  <c r="C34" i="10"/>
  <c r="S33" i="10"/>
  <c r="R33" i="10"/>
  <c r="P33" i="10"/>
  <c r="O33" i="10"/>
  <c r="M33" i="10"/>
  <c r="L33" i="10"/>
  <c r="J33" i="10"/>
  <c r="I33" i="10"/>
  <c r="G33" i="10"/>
  <c r="F33" i="10"/>
  <c r="V33" i="10" s="1"/>
  <c r="D33" i="10"/>
  <c r="C33" i="10"/>
  <c r="S32" i="10"/>
  <c r="R32" i="10"/>
  <c r="P32" i="10"/>
  <c r="O32" i="10"/>
  <c r="M32" i="10"/>
  <c r="L32" i="10"/>
  <c r="J32" i="10"/>
  <c r="I32" i="10"/>
  <c r="G32" i="10"/>
  <c r="F32" i="10"/>
  <c r="D32" i="10"/>
  <c r="C32" i="10"/>
  <c r="S31" i="10"/>
  <c r="R31" i="10"/>
  <c r="P31" i="10"/>
  <c r="O31" i="10"/>
  <c r="M31" i="10"/>
  <c r="L31" i="10"/>
  <c r="J31" i="10"/>
  <c r="I31" i="10"/>
  <c r="G31" i="10"/>
  <c r="F31" i="10"/>
  <c r="V31" i="10" s="1"/>
  <c r="D31" i="10"/>
  <c r="C31" i="10"/>
  <c r="S30" i="10"/>
  <c r="R30" i="10"/>
  <c r="P30" i="10"/>
  <c r="O30" i="10"/>
  <c r="M30" i="10"/>
  <c r="L30" i="10"/>
  <c r="J30" i="10"/>
  <c r="I30" i="10"/>
  <c r="G30" i="10"/>
  <c r="F30" i="10"/>
  <c r="D30" i="10"/>
  <c r="C30" i="10"/>
  <c r="S29" i="10"/>
  <c r="R29" i="10"/>
  <c r="P29" i="10"/>
  <c r="O29" i="10"/>
  <c r="M29" i="10"/>
  <c r="L29" i="10"/>
  <c r="J29" i="10"/>
  <c r="I29" i="10"/>
  <c r="G29" i="10"/>
  <c r="F29" i="10"/>
  <c r="V29" i="10" s="1"/>
  <c r="D29" i="10"/>
  <c r="C29" i="10"/>
  <c r="S28" i="10"/>
  <c r="R28" i="10"/>
  <c r="P28" i="10"/>
  <c r="O28" i="10"/>
  <c r="M28" i="10"/>
  <c r="L28" i="10"/>
  <c r="J28" i="10"/>
  <c r="I28" i="10"/>
  <c r="G28" i="10"/>
  <c r="F28" i="10"/>
  <c r="D28" i="10"/>
  <c r="C28" i="10"/>
  <c r="S27" i="10"/>
  <c r="R27" i="10"/>
  <c r="P27" i="10"/>
  <c r="O27" i="10"/>
  <c r="M27" i="10"/>
  <c r="L27" i="10"/>
  <c r="J27" i="10"/>
  <c r="I27" i="10"/>
  <c r="G27" i="10"/>
  <c r="F27" i="10"/>
  <c r="V27" i="10" s="1"/>
  <c r="D27" i="10"/>
  <c r="C27" i="10"/>
  <c r="S26" i="10"/>
  <c r="R26" i="10"/>
  <c r="P26" i="10"/>
  <c r="O26" i="10"/>
  <c r="M26" i="10"/>
  <c r="L26" i="10"/>
  <c r="J26" i="10"/>
  <c r="I26" i="10"/>
  <c r="G26" i="10"/>
  <c r="F26" i="10"/>
  <c r="D26" i="10"/>
  <c r="C26" i="10"/>
  <c r="S25" i="10"/>
  <c r="R25" i="10"/>
  <c r="P25" i="10"/>
  <c r="O25" i="10"/>
  <c r="M25" i="10"/>
  <c r="L25" i="10"/>
  <c r="J25" i="10"/>
  <c r="I25" i="10"/>
  <c r="G25" i="10"/>
  <c r="F25" i="10"/>
  <c r="V25" i="10" s="1"/>
  <c r="D25" i="10"/>
  <c r="C25" i="10"/>
  <c r="S24" i="10"/>
  <c r="R24" i="10"/>
  <c r="P24" i="10"/>
  <c r="O24" i="10"/>
  <c r="M24" i="10"/>
  <c r="L24" i="10"/>
  <c r="J24" i="10"/>
  <c r="I24" i="10"/>
  <c r="G24" i="10"/>
  <c r="F24" i="10"/>
  <c r="D24" i="10"/>
  <c r="C24" i="10"/>
  <c r="S23" i="10"/>
  <c r="R23" i="10"/>
  <c r="P23" i="10"/>
  <c r="O23" i="10"/>
  <c r="M23" i="10"/>
  <c r="L23" i="10"/>
  <c r="J23" i="10"/>
  <c r="I23" i="10"/>
  <c r="G23" i="10"/>
  <c r="F23" i="10"/>
  <c r="V23" i="10" s="1"/>
  <c r="D23" i="10"/>
  <c r="C23" i="10"/>
  <c r="S22" i="10"/>
  <c r="R22" i="10"/>
  <c r="P22" i="10"/>
  <c r="O22" i="10"/>
  <c r="M22" i="10"/>
  <c r="L22" i="10"/>
  <c r="J22" i="10"/>
  <c r="I22" i="10"/>
  <c r="G22" i="10"/>
  <c r="F22" i="10"/>
  <c r="D22" i="10"/>
  <c r="C22" i="10"/>
  <c r="S21" i="10"/>
  <c r="R21" i="10"/>
  <c r="P21" i="10"/>
  <c r="O21" i="10"/>
  <c r="M21" i="10"/>
  <c r="L21" i="10"/>
  <c r="J21" i="10"/>
  <c r="I21" i="10"/>
  <c r="G21" i="10"/>
  <c r="F21" i="10"/>
  <c r="V21" i="10" s="1"/>
  <c r="D21" i="10"/>
  <c r="C21" i="10"/>
  <c r="S20" i="10"/>
  <c r="R20" i="10"/>
  <c r="P20" i="10"/>
  <c r="O20" i="10"/>
  <c r="M20" i="10"/>
  <c r="L20" i="10"/>
  <c r="J20" i="10"/>
  <c r="I20" i="10"/>
  <c r="G20" i="10"/>
  <c r="F20" i="10"/>
  <c r="D20" i="10"/>
  <c r="C20" i="10"/>
  <c r="S19" i="10"/>
  <c r="R19" i="10"/>
  <c r="P19" i="10"/>
  <c r="O19" i="10"/>
  <c r="M19" i="10"/>
  <c r="L19" i="10"/>
  <c r="J19" i="10"/>
  <c r="I19" i="10"/>
  <c r="G19" i="10"/>
  <c r="F19" i="10"/>
  <c r="V19" i="10" s="1"/>
  <c r="D19" i="10"/>
  <c r="C19" i="10"/>
  <c r="S18" i="10"/>
  <c r="R18" i="10"/>
  <c r="P18" i="10"/>
  <c r="O18" i="10"/>
  <c r="M18" i="10"/>
  <c r="L18" i="10"/>
  <c r="J18" i="10"/>
  <c r="I18" i="10"/>
  <c r="G18" i="10"/>
  <c r="F18" i="10"/>
  <c r="D18" i="10"/>
  <c r="C18" i="10"/>
  <c r="S17" i="10"/>
  <c r="R17" i="10"/>
  <c r="P17" i="10"/>
  <c r="O17" i="10"/>
  <c r="M17" i="10"/>
  <c r="L17" i="10"/>
  <c r="J17" i="10"/>
  <c r="I17" i="10"/>
  <c r="G17" i="10"/>
  <c r="F17" i="10"/>
  <c r="V17" i="10" s="1"/>
  <c r="D17" i="10"/>
  <c r="C17" i="10"/>
  <c r="S16" i="10"/>
  <c r="R16" i="10"/>
  <c r="P16" i="10"/>
  <c r="O16" i="10"/>
  <c r="M16" i="10"/>
  <c r="L16" i="10"/>
  <c r="J16" i="10"/>
  <c r="I16" i="10"/>
  <c r="G16" i="10"/>
  <c r="F16" i="10"/>
  <c r="D16" i="10"/>
  <c r="C16" i="10"/>
  <c r="S15" i="10"/>
  <c r="R15" i="10"/>
  <c r="P15" i="10"/>
  <c r="O15" i="10"/>
  <c r="M15" i="10"/>
  <c r="L15" i="10"/>
  <c r="J15" i="10"/>
  <c r="I15" i="10"/>
  <c r="G15" i="10"/>
  <c r="F15" i="10"/>
  <c r="V15" i="10" s="1"/>
  <c r="D15" i="10"/>
  <c r="C15" i="10"/>
  <c r="S14" i="10"/>
  <c r="R14" i="10"/>
  <c r="P14" i="10"/>
  <c r="O14" i="10"/>
  <c r="Q14" i="10" s="1"/>
  <c r="M14" i="10"/>
  <c r="L14" i="10"/>
  <c r="J14" i="10"/>
  <c r="I14" i="10"/>
  <c r="K14" i="10" s="1"/>
  <c r="G14" i="10"/>
  <c r="F14" i="10"/>
  <c r="D14" i="10"/>
  <c r="C14" i="10"/>
  <c r="S13" i="10"/>
  <c r="R13" i="10"/>
  <c r="T13" i="10" s="1"/>
  <c r="P13" i="10"/>
  <c r="O13" i="10"/>
  <c r="M13" i="10"/>
  <c r="L13" i="10"/>
  <c r="N13" i="10" s="1"/>
  <c r="J13" i="10"/>
  <c r="I13" i="10"/>
  <c r="G13" i="10"/>
  <c r="F13" i="10"/>
  <c r="V13" i="10" s="1"/>
  <c r="W13" i="10" s="1"/>
  <c r="D13" i="10"/>
  <c r="C13" i="10"/>
  <c r="S12" i="10"/>
  <c r="R12" i="10"/>
  <c r="P12" i="10"/>
  <c r="O12" i="10"/>
  <c r="Q12" i="10" s="1"/>
  <c r="M12" i="10"/>
  <c r="L12" i="10"/>
  <c r="J12" i="10"/>
  <c r="I12" i="10"/>
  <c r="V12" i="10" s="1"/>
  <c r="W12" i="10" s="1"/>
  <c r="G12" i="10"/>
  <c r="F12" i="10"/>
  <c r="D12" i="10"/>
  <c r="C12" i="10"/>
  <c r="S11" i="10"/>
  <c r="R11" i="10"/>
  <c r="T11" i="10" s="1"/>
  <c r="P11" i="10"/>
  <c r="O11" i="10"/>
  <c r="M11" i="10"/>
  <c r="L11" i="10"/>
  <c r="N11" i="10" s="1"/>
  <c r="J11" i="10"/>
  <c r="I11" i="10"/>
  <c r="G11" i="10"/>
  <c r="F11" i="10"/>
  <c r="D11" i="10"/>
  <c r="C11" i="10"/>
  <c r="S10" i="10"/>
  <c r="R10" i="10"/>
  <c r="P10" i="10"/>
  <c r="O10" i="10"/>
  <c r="Q10" i="10" s="1"/>
  <c r="M10" i="10"/>
  <c r="L10" i="10"/>
  <c r="J10" i="10"/>
  <c r="I10" i="10"/>
  <c r="V10" i="10" s="1"/>
  <c r="W10" i="10" s="1"/>
  <c r="G10" i="10"/>
  <c r="F10" i="10"/>
  <c r="D10" i="10"/>
  <c r="C10" i="10"/>
  <c r="S9" i="10"/>
  <c r="R9" i="10"/>
  <c r="T9" i="10" s="1"/>
  <c r="P9" i="10"/>
  <c r="O9" i="10"/>
  <c r="Q9" i="10" s="1"/>
  <c r="M9" i="10"/>
  <c r="L9" i="10"/>
  <c r="N9" i="10" s="1"/>
  <c r="J9" i="10"/>
  <c r="I9" i="10"/>
  <c r="G9" i="10"/>
  <c r="F9" i="10"/>
  <c r="V9" i="10" s="1"/>
  <c r="W9" i="10" s="1"/>
  <c r="D9" i="10"/>
  <c r="C9" i="10"/>
  <c r="R6" i="10"/>
  <c r="O6" i="10"/>
  <c r="L6" i="10"/>
  <c r="I6" i="10"/>
  <c r="F6" i="10"/>
  <c r="W3" i="10"/>
  <c r="L3" i="10"/>
  <c r="W2" i="10"/>
  <c r="T2" i="10"/>
  <c r="J2" i="10"/>
  <c r="W1" i="10"/>
  <c r="J1" i="10"/>
  <c r="S38" i="9"/>
  <c r="R38" i="9"/>
  <c r="P38" i="9"/>
  <c r="O38" i="9"/>
  <c r="M38" i="9"/>
  <c r="L38" i="9"/>
  <c r="J38" i="9"/>
  <c r="I38" i="9"/>
  <c r="G38" i="9"/>
  <c r="F38" i="9"/>
  <c r="D38" i="9"/>
  <c r="C38" i="9"/>
  <c r="S37" i="9"/>
  <c r="R37" i="9"/>
  <c r="P37" i="9"/>
  <c r="O37" i="9"/>
  <c r="M37" i="9"/>
  <c r="L37" i="9"/>
  <c r="J37" i="9"/>
  <c r="I37" i="9"/>
  <c r="G37" i="9"/>
  <c r="F37" i="9"/>
  <c r="V37" i="9" s="1"/>
  <c r="D37" i="9"/>
  <c r="C37" i="9"/>
  <c r="S36" i="9"/>
  <c r="R36" i="9"/>
  <c r="P36" i="9"/>
  <c r="O36" i="9"/>
  <c r="M36" i="9"/>
  <c r="L36" i="9"/>
  <c r="J36" i="9"/>
  <c r="I36" i="9"/>
  <c r="G36" i="9"/>
  <c r="F36" i="9"/>
  <c r="D36" i="9"/>
  <c r="C36" i="9"/>
  <c r="S35" i="9"/>
  <c r="R35" i="9"/>
  <c r="P35" i="9"/>
  <c r="O35" i="9"/>
  <c r="M35" i="9"/>
  <c r="L35" i="9"/>
  <c r="J35" i="9"/>
  <c r="I35" i="9"/>
  <c r="G35" i="9"/>
  <c r="F35" i="9"/>
  <c r="V35" i="9" s="1"/>
  <c r="D35" i="9"/>
  <c r="C35" i="9"/>
  <c r="S34" i="9"/>
  <c r="R34" i="9"/>
  <c r="P34" i="9"/>
  <c r="O34" i="9"/>
  <c r="M34" i="9"/>
  <c r="L34" i="9"/>
  <c r="J34" i="9"/>
  <c r="I34" i="9"/>
  <c r="G34" i="9"/>
  <c r="F34" i="9"/>
  <c r="D34" i="9"/>
  <c r="C34" i="9"/>
  <c r="S33" i="9"/>
  <c r="R33" i="9"/>
  <c r="P33" i="9"/>
  <c r="O33" i="9"/>
  <c r="M33" i="9"/>
  <c r="L33" i="9"/>
  <c r="J33" i="9"/>
  <c r="I33" i="9"/>
  <c r="G33" i="9"/>
  <c r="F33" i="9"/>
  <c r="V33" i="9" s="1"/>
  <c r="D33" i="9"/>
  <c r="C33" i="9"/>
  <c r="S32" i="9"/>
  <c r="R32" i="9"/>
  <c r="P32" i="9"/>
  <c r="O32" i="9"/>
  <c r="M32" i="9"/>
  <c r="L32" i="9"/>
  <c r="J32" i="9"/>
  <c r="I32" i="9"/>
  <c r="G32" i="9"/>
  <c r="F32" i="9"/>
  <c r="D32" i="9"/>
  <c r="C32" i="9"/>
  <c r="S31" i="9"/>
  <c r="R31" i="9"/>
  <c r="P31" i="9"/>
  <c r="O31" i="9"/>
  <c r="M31" i="9"/>
  <c r="L31" i="9"/>
  <c r="J31" i="9"/>
  <c r="I31" i="9"/>
  <c r="G31" i="9"/>
  <c r="F31" i="9"/>
  <c r="V31" i="9" s="1"/>
  <c r="D31" i="9"/>
  <c r="C31" i="9"/>
  <c r="S30" i="9"/>
  <c r="R30" i="9"/>
  <c r="P30" i="9"/>
  <c r="O30" i="9"/>
  <c r="M30" i="9"/>
  <c r="L30" i="9"/>
  <c r="J30" i="9"/>
  <c r="I30" i="9"/>
  <c r="G30" i="9"/>
  <c r="F30" i="9"/>
  <c r="D30" i="9"/>
  <c r="C30" i="9"/>
  <c r="S29" i="9"/>
  <c r="R29" i="9"/>
  <c r="P29" i="9"/>
  <c r="O29" i="9"/>
  <c r="M29" i="9"/>
  <c r="L29" i="9"/>
  <c r="J29" i="9"/>
  <c r="I29" i="9"/>
  <c r="G29" i="9"/>
  <c r="F29" i="9"/>
  <c r="V29" i="9" s="1"/>
  <c r="D29" i="9"/>
  <c r="C29" i="9"/>
  <c r="S28" i="9"/>
  <c r="R28" i="9"/>
  <c r="P28" i="9"/>
  <c r="O28" i="9"/>
  <c r="M28" i="9"/>
  <c r="L28" i="9"/>
  <c r="J28" i="9"/>
  <c r="I28" i="9"/>
  <c r="V28" i="9" s="1"/>
  <c r="G28" i="9"/>
  <c r="F28" i="9"/>
  <c r="D28" i="9"/>
  <c r="C28" i="9"/>
  <c r="S27" i="9"/>
  <c r="R27" i="9"/>
  <c r="P27" i="9"/>
  <c r="O27" i="9"/>
  <c r="M27" i="9"/>
  <c r="L27" i="9"/>
  <c r="J27" i="9"/>
  <c r="I27" i="9"/>
  <c r="G27" i="9"/>
  <c r="F27" i="9"/>
  <c r="V27" i="9" s="1"/>
  <c r="D27" i="9"/>
  <c r="C27" i="9"/>
  <c r="S26" i="9"/>
  <c r="R26" i="9"/>
  <c r="P26" i="9"/>
  <c r="O26" i="9"/>
  <c r="M26" i="9"/>
  <c r="L26" i="9"/>
  <c r="J26" i="9"/>
  <c r="I26" i="9"/>
  <c r="V26" i="9" s="1"/>
  <c r="G26" i="9"/>
  <c r="F26" i="9"/>
  <c r="D26" i="9"/>
  <c r="C26" i="9"/>
  <c r="S25" i="9"/>
  <c r="R25" i="9"/>
  <c r="P25" i="9"/>
  <c r="O25" i="9"/>
  <c r="M25" i="9"/>
  <c r="L25" i="9"/>
  <c r="J25" i="9"/>
  <c r="I25" i="9"/>
  <c r="G25" i="9"/>
  <c r="F25" i="9"/>
  <c r="V25" i="9" s="1"/>
  <c r="D25" i="9"/>
  <c r="C25" i="9"/>
  <c r="S24" i="9"/>
  <c r="R24" i="9"/>
  <c r="P24" i="9"/>
  <c r="O24" i="9"/>
  <c r="M24" i="9"/>
  <c r="L24" i="9"/>
  <c r="J24" i="9"/>
  <c r="I24" i="9"/>
  <c r="V24" i="9" s="1"/>
  <c r="G24" i="9"/>
  <c r="F24" i="9"/>
  <c r="D24" i="9"/>
  <c r="C24" i="9"/>
  <c r="S23" i="9"/>
  <c r="R23" i="9"/>
  <c r="P23" i="9"/>
  <c r="O23" i="9"/>
  <c r="M23" i="9"/>
  <c r="L23" i="9"/>
  <c r="J23" i="9"/>
  <c r="I23" i="9"/>
  <c r="G23" i="9"/>
  <c r="F23" i="9"/>
  <c r="V23" i="9" s="1"/>
  <c r="D23" i="9"/>
  <c r="C23" i="9"/>
  <c r="S22" i="9"/>
  <c r="R22" i="9"/>
  <c r="P22" i="9"/>
  <c r="O22" i="9"/>
  <c r="M22" i="9"/>
  <c r="L22" i="9"/>
  <c r="J22" i="9"/>
  <c r="I22" i="9"/>
  <c r="V22" i="9" s="1"/>
  <c r="G22" i="9"/>
  <c r="F22" i="9"/>
  <c r="D22" i="9"/>
  <c r="C22" i="9"/>
  <c r="S21" i="9"/>
  <c r="R21" i="9"/>
  <c r="P21" i="9"/>
  <c r="O21" i="9"/>
  <c r="M21" i="9"/>
  <c r="L21" i="9"/>
  <c r="J21" i="9"/>
  <c r="I21" i="9"/>
  <c r="G21" i="9"/>
  <c r="F21" i="9"/>
  <c r="V21" i="9" s="1"/>
  <c r="D21" i="9"/>
  <c r="C21" i="9"/>
  <c r="S20" i="9"/>
  <c r="R20" i="9"/>
  <c r="P20" i="9"/>
  <c r="O20" i="9"/>
  <c r="M20" i="9"/>
  <c r="L20" i="9"/>
  <c r="J20" i="9"/>
  <c r="I20" i="9"/>
  <c r="G20" i="9"/>
  <c r="F20" i="9"/>
  <c r="D20" i="9"/>
  <c r="C20" i="9"/>
  <c r="S19" i="9"/>
  <c r="R19" i="9"/>
  <c r="P19" i="9"/>
  <c r="O19" i="9"/>
  <c r="M19" i="9"/>
  <c r="L19" i="9"/>
  <c r="J19" i="9"/>
  <c r="I19" i="9"/>
  <c r="G19" i="9"/>
  <c r="F19" i="9"/>
  <c r="V19" i="9" s="1"/>
  <c r="D19" i="9"/>
  <c r="C19" i="9"/>
  <c r="S18" i="9"/>
  <c r="R18" i="9"/>
  <c r="P18" i="9"/>
  <c r="O18" i="9"/>
  <c r="M18" i="9"/>
  <c r="L18" i="9"/>
  <c r="J18" i="9"/>
  <c r="I18" i="9"/>
  <c r="G18" i="9"/>
  <c r="F18" i="9"/>
  <c r="D18" i="9"/>
  <c r="C18" i="9"/>
  <c r="S17" i="9"/>
  <c r="R17" i="9"/>
  <c r="P17" i="9"/>
  <c r="O17" i="9"/>
  <c r="M17" i="9"/>
  <c r="L17" i="9"/>
  <c r="J17" i="9"/>
  <c r="I17" i="9"/>
  <c r="G17" i="9"/>
  <c r="F17" i="9"/>
  <c r="V17" i="9" s="1"/>
  <c r="D17" i="9"/>
  <c r="C17" i="9"/>
  <c r="S16" i="9"/>
  <c r="R16" i="9"/>
  <c r="P16" i="9"/>
  <c r="O16" i="9"/>
  <c r="M16" i="9"/>
  <c r="L16" i="9"/>
  <c r="J16" i="9"/>
  <c r="I16" i="9"/>
  <c r="G16" i="9"/>
  <c r="F16" i="9"/>
  <c r="D16" i="9"/>
  <c r="C16" i="9"/>
  <c r="S15" i="9"/>
  <c r="R15" i="9"/>
  <c r="P15" i="9"/>
  <c r="O15" i="9"/>
  <c r="M15" i="9"/>
  <c r="L15" i="9"/>
  <c r="J15" i="9"/>
  <c r="I15" i="9"/>
  <c r="G15" i="9"/>
  <c r="F15" i="9"/>
  <c r="V15" i="9" s="1"/>
  <c r="D15" i="9"/>
  <c r="C15" i="9"/>
  <c r="S14" i="9"/>
  <c r="R14" i="9"/>
  <c r="T14" i="9" s="1"/>
  <c r="P14" i="9"/>
  <c r="O14" i="9"/>
  <c r="Q14" i="9" s="1"/>
  <c r="M14" i="9"/>
  <c r="L14" i="9"/>
  <c r="N14" i="9" s="1"/>
  <c r="J14" i="9"/>
  <c r="I14" i="9"/>
  <c r="K14" i="9" s="1"/>
  <c r="G14" i="9"/>
  <c r="F14" i="9"/>
  <c r="D14" i="9"/>
  <c r="C14" i="9"/>
  <c r="S13" i="9"/>
  <c r="R13" i="9"/>
  <c r="T13" i="9" s="1"/>
  <c r="P13" i="9"/>
  <c r="O13" i="9"/>
  <c r="Q13" i="9" s="1"/>
  <c r="M13" i="9"/>
  <c r="L13" i="9"/>
  <c r="N13" i="9" s="1"/>
  <c r="J13" i="9"/>
  <c r="I13" i="9"/>
  <c r="K13" i="9" s="1"/>
  <c r="G13" i="9"/>
  <c r="F13" i="9"/>
  <c r="V13" i="9" s="1"/>
  <c r="W13" i="9" s="1"/>
  <c r="D13" i="9"/>
  <c r="C13" i="9"/>
  <c r="S12" i="9"/>
  <c r="R12" i="9"/>
  <c r="T12" i="9" s="1"/>
  <c r="P12" i="9"/>
  <c r="O12" i="9"/>
  <c r="Q12" i="9" s="1"/>
  <c r="M12" i="9"/>
  <c r="L12" i="9"/>
  <c r="N12" i="9" s="1"/>
  <c r="J12" i="9"/>
  <c r="I12" i="9"/>
  <c r="V12" i="9" s="1"/>
  <c r="W12" i="9" s="1"/>
  <c r="G12" i="9"/>
  <c r="F12" i="9"/>
  <c r="H12" i="9" s="1"/>
  <c r="D12" i="9"/>
  <c r="C12" i="9"/>
  <c r="S11" i="9"/>
  <c r="R11" i="9"/>
  <c r="T11" i="9" s="1"/>
  <c r="P11" i="9"/>
  <c r="O11" i="9"/>
  <c r="Q11" i="9" s="1"/>
  <c r="M11" i="9"/>
  <c r="L11" i="9"/>
  <c r="N11" i="9" s="1"/>
  <c r="J11" i="9"/>
  <c r="I11" i="9"/>
  <c r="K11" i="9" s="1"/>
  <c r="G11" i="9"/>
  <c r="F11" i="9"/>
  <c r="V11" i="9" s="1"/>
  <c r="W11" i="9" s="1"/>
  <c r="D11" i="9"/>
  <c r="C11" i="9"/>
  <c r="S10" i="9"/>
  <c r="R10" i="9"/>
  <c r="T10" i="9" s="1"/>
  <c r="P10" i="9"/>
  <c r="O10" i="9"/>
  <c r="Q10" i="9" s="1"/>
  <c r="M10" i="9"/>
  <c r="L10" i="9"/>
  <c r="N10" i="9" s="1"/>
  <c r="J10" i="9"/>
  <c r="I10" i="9"/>
  <c r="V10" i="9" s="1"/>
  <c r="W10" i="9" s="1"/>
  <c r="G10" i="9"/>
  <c r="F10" i="9"/>
  <c r="H10" i="9" s="1"/>
  <c r="D10" i="9"/>
  <c r="C10" i="9"/>
  <c r="S9" i="9"/>
  <c r="R9" i="9"/>
  <c r="T9" i="9" s="1"/>
  <c r="P9" i="9"/>
  <c r="O9" i="9"/>
  <c r="Q9" i="9" s="1"/>
  <c r="M9" i="9"/>
  <c r="L9" i="9"/>
  <c r="N9" i="9" s="1"/>
  <c r="J9" i="9"/>
  <c r="I9" i="9"/>
  <c r="K9" i="9" s="1"/>
  <c r="G9" i="9"/>
  <c r="F9" i="9"/>
  <c r="V9" i="9" s="1"/>
  <c r="W9" i="9" s="1"/>
  <c r="D9" i="9"/>
  <c r="C9" i="9"/>
  <c r="R6" i="9"/>
  <c r="O6" i="9"/>
  <c r="L6" i="9"/>
  <c r="I6" i="9"/>
  <c r="F6" i="9"/>
  <c r="W3" i="9"/>
  <c r="L3" i="9"/>
  <c r="W2" i="9"/>
  <c r="T2" i="9"/>
  <c r="J2" i="9"/>
  <c r="W1" i="9"/>
  <c r="J1" i="9"/>
  <c r="S38" i="8"/>
  <c r="R38" i="8"/>
  <c r="P38" i="8"/>
  <c r="O38" i="8"/>
  <c r="M38" i="8"/>
  <c r="L38" i="8"/>
  <c r="J38" i="8"/>
  <c r="I38" i="8"/>
  <c r="G38" i="8"/>
  <c r="F38" i="8"/>
  <c r="D38" i="8"/>
  <c r="C38" i="8"/>
  <c r="S37" i="8"/>
  <c r="R37" i="8"/>
  <c r="P37" i="8"/>
  <c r="O37" i="8"/>
  <c r="M37" i="8"/>
  <c r="L37" i="8"/>
  <c r="J37" i="8"/>
  <c r="I37" i="8"/>
  <c r="G37" i="8"/>
  <c r="F37" i="8"/>
  <c r="V37" i="8" s="1"/>
  <c r="D37" i="8"/>
  <c r="C37" i="8"/>
  <c r="S36" i="8"/>
  <c r="R36" i="8"/>
  <c r="P36" i="8"/>
  <c r="O36" i="8"/>
  <c r="M36" i="8"/>
  <c r="L36" i="8"/>
  <c r="J36" i="8"/>
  <c r="I36" i="8"/>
  <c r="G36" i="8"/>
  <c r="F36" i="8"/>
  <c r="D36" i="8"/>
  <c r="C36" i="8"/>
  <c r="S35" i="8"/>
  <c r="R35" i="8"/>
  <c r="P35" i="8"/>
  <c r="O35" i="8"/>
  <c r="M35" i="8"/>
  <c r="L35" i="8"/>
  <c r="J35" i="8"/>
  <c r="I35" i="8"/>
  <c r="G35" i="8"/>
  <c r="F35" i="8"/>
  <c r="V35" i="8" s="1"/>
  <c r="D35" i="8"/>
  <c r="C35" i="8"/>
  <c r="S34" i="8"/>
  <c r="R34" i="8"/>
  <c r="P34" i="8"/>
  <c r="O34" i="8"/>
  <c r="M34" i="8"/>
  <c r="L34" i="8"/>
  <c r="J34" i="8"/>
  <c r="I34" i="8"/>
  <c r="G34" i="8"/>
  <c r="F34" i="8"/>
  <c r="D34" i="8"/>
  <c r="C34" i="8"/>
  <c r="S33" i="8"/>
  <c r="R33" i="8"/>
  <c r="P33" i="8"/>
  <c r="O33" i="8"/>
  <c r="M33" i="8"/>
  <c r="L33" i="8"/>
  <c r="J33" i="8"/>
  <c r="I33" i="8"/>
  <c r="G33" i="8"/>
  <c r="F33" i="8"/>
  <c r="V33" i="8" s="1"/>
  <c r="D33" i="8"/>
  <c r="C33" i="8"/>
  <c r="S32" i="8"/>
  <c r="R32" i="8"/>
  <c r="P32" i="8"/>
  <c r="O32" i="8"/>
  <c r="M32" i="8"/>
  <c r="L32" i="8"/>
  <c r="J32" i="8"/>
  <c r="I32" i="8"/>
  <c r="G32" i="8"/>
  <c r="F32" i="8"/>
  <c r="D32" i="8"/>
  <c r="C32" i="8"/>
  <c r="S31" i="8"/>
  <c r="R31" i="8"/>
  <c r="P31" i="8"/>
  <c r="O31" i="8"/>
  <c r="M31" i="8"/>
  <c r="L31" i="8"/>
  <c r="J31" i="8"/>
  <c r="I31" i="8"/>
  <c r="G31" i="8"/>
  <c r="F31" i="8"/>
  <c r="V31" i="8" s="1"/>
  <c r="D31" i="8"/>
  <c r="C31" i="8"/>
  <c r="S30" i="8"/>
  <c r="R30" i="8"/>
  <c r="P30" i="8"/>
  <c r="O30" i="8"/>
  <c r="M30" i="8"/>
  <c r="L30" i="8"/>
  <c r="J30" i="8"/>
  <c r="I30" i="8"/>
  <c r="G30" i="8"/>
  <c r="F30" i="8"/>
  <c r="D30" i="8"/>
  <c r="C30" i="8"/>
  <c r="S29" i="8"/>
  <c r="R29" i="8"/>
  <c r="P29" i="8"/>
  <c r="O29" i="8"/>
  <c r="M29" i="8"/>
  <c r="L29" i="8"/>
  <c r="J29" i="8"/>
  <c r="I29" i="8"/>
  <c r="G29" i="8"/>
  <c r="F29" i="8"/>
  <c r="V29" i="8" s="1"/>
  <c r="D29" i="8"/>
  <c r="C29" i="8"/>
  <c r="S28" i="8"/>
  <c r="R28" i="8"/>
  <c r="P28" i="8"/>
  <c r="O28" i="8"/>
  <c r="M28" i="8"/>
  <c r="L28" i="8"/>
  <c r="J28" i="8"/>
  <c r="I28" i="8"/>
  <c r="G28" i="8"/>
  <c r="F28" i="8"/>
  <c r="D28" i="8"/>
  <c r="C28" i="8"/>
  <c r="S27" i="8"/>
  <c r="R27" i="8"/>
  <c r="P27" i="8"/>
  <c r="O27" i="8"/>
  <c r="M27" i="8"/>
  <c r="L27" i="8"/>
  <c r="J27" i="8"/>
  <c r="I27" i="8"/>
  <c r="G27" i="8"/>
  <c r="F27" i="8"/>
  <c r="V27" i="8" s="1"/>
  <c r="D27" i="8"/>
  <c r="C27" i="8"/>
  <c r="S26" i="8"/>
  <c r="R26" i="8"/>
  <c r="P26" i="8"/>
  <c r="O26" i="8"/>
  <c r="M26" i="8"/>
  <c r="L26" i="8"/>
  <c r="J26" i="8"/>
  <c r="I26" i="8"/>
  <c r="G26" i="8"/>
  <c r="F26" i="8"/>
  <c r="D26" i="8"/>
  <c r="C26" i="8"/>
  <c r="S25" i="8"/>
  <c r="R25" i="8"/>
  <c r="P25" i="8"/>
  <c r="O25" i="8"/>
  <c r="M25" i="8"/>
  <c r="L25" i="8"/>
  <c r="J25" i="8"/>
  <c r="I25" i="8"/>
  <c r="G25" i="8"/>
  <c r="F25" i="8"/>
  <c r="V25" i="8" s="1"/>
  <c r="D25" i="8"/>
  <c r="C25" i="8"/>
  <c r="S24" i="8"/>
  <c r="R24" i="8"/>
  <c r="P24" i="8"/>
  <c r="O24" i="8"/>
  <c r="M24" i="8"/>
  <c r="L24" i="8"/>
  <c r="J24" i="8"/>
  <c r="I24" i="8"/>
  <c r="G24" i="8"/>
  <c r="F24" i="8"/>
  <c r="D24" i="8"/>
  <c r="C24" i="8"/>
  <c r="S23" i="8"/>
  <c r="R23" i="8"/>
  <c r="P23" i="8"/>
  <c r="O23" i="8"/>
  <c r="M23" i="8"/>
  <c r="L23" i="8"/>
  <c r="J23" i="8"/>
  <c r="I23" i="8"/>
  <c r="G23" i="8"/>
  <c r="F23" i="8"/>
  <c r="V23" i="8" s="1"/>
  <c r="D23" i="8"/>
  <c r="C23" i="8"/>
  <c r="S22" i="8"/>
  <c r="R22" i="8"/>
  <c r="P22" i="8"/>
  <c r="O22" i="8"/>
  <c r="M22" i="8"/>
  <c r="L22" i="8"/>
  <c r="J22" i="8"/>
  <c r="I22" i="8"/>
  <c r="G22" i="8"/>
  <c r="F22" i="8"/>
  <c r="D22" i="8"/>
  <c r="C22" i="8"/>
  <c r="S21" i="8"/>
  <c r="R21" i="8"/>
  <c r="P21" i="8"/>
  <c r="O21" i="8"/>
  <c r="M21" i="8"/>
  <c r="L21" i="8"/>
  <c r="J21" i="8"/>
  <c r="I21" i="8"/>
  <c r="G21" i="8"/>
  <c r="F21" i="8"/>
  <c r="V21" i="8" s="1"/>
  <c r="D21" i="8"/>
  <c r="C21" i="8"/>
  <c r="S20" i="8"/>
  <c r="R20" i="8"/>
  <c r="P20" i="8"/>
  <c r="O20" i="8"/>
  <c r="M20" i="8"/>
  <c r="L20" i="8"/>
  <c r="J20" i="8"/>
  <c r="I20" i="8"/>
  <c r="G20" i="8"/>
  <c r="F20" i="8"/>
  <c r="D20" i="8"/>
  <c r="C20" i="8"/>
  <c r="S19" i="8"/>
  <c r="R19" i="8"/>
  <c r="P19" i="8"/>
  <c r="O19" i="8"/>
  <c r="M19" i="8"/>
  <c r="L19" i="8"/>
  <c r="J19" i="8"/>
  <c r="I19" i="8"/>
  <c r="G19" i="8"/>
  <c r="F19" i="8"/>
  <c r="V19" i="8" s="1"/>
  <c r="D19" i="8"/>
  <c r="C19" i="8"/>
  <c r="S18" i="8"/>
  <c r="R18" i="8"/>
  <c r="P18" i="8"/>
  <c r="O18" i="8"/>
  <c r="M18" i="8"/>
  <c r="L18" i="8"/>
  <c r="J18" i="8"/>
  <c r="I18" i="8"/>
  <c r="G18" i="8"/>
  <c r="F18" i="8"/>
  <c r="D18" i="8"/>
  <c r="C18" i="8"/>
  <c r="S17" i="8"/>
  <c r="R17" i="8"/>
  <c r="P17" i="8"/>
  <c r="O17" i="8"/>
  <c r="M17" i="8"/>
  <c r="L17" i="8"/>
  <c r="J17" i="8"/>
  <c r="I17" i="8"/>
  <c r="G17" i="8"/>
  <c r="F17" i="8"/>
  <c r="V17" i="8" s="1"/>
  <c r="D17" i="8"/>
  <c r="C17" i="8"/>
  <c r="S16" i="8"/>
  <c r="R16" i="8"/>
  <c r="P16" i="8"/>
  <c r="O16" i="8"/>
  <c r="M16" i="8"/>
  <c r="L16" i="8"/>
  <c r="J16" i="8"/>
  <c r="I16" i="8"/>
  <c r="G16" i="8"/>
  <c r="F16" i="8"/>
  <c r="D16" i="8"/>
  <c r="C16" i="8"/>
  <c r="S15" i="8"/>
  <c r="R15" i="8"/>
  <c r="P15" i="8"/>
  <c r="O15" i="8"/>
  <c r="M15" i="8"/>
  <c r="L15" i="8"/>
  <c r="J15" i="8"/>
  <c r="I15" i="8"/>
  <c r="G15" i="8"/>
  <c r="F15" i="8"/>
  <c r="V15" i="8" s="1"/>
  <c r="D15" i="8"/>
  <c r="C15" i="8"/>
  <c r="S14" i="8"/>
  <c r="R14" i="8"/>
  <c r="P14" i="8"/>
  <c r="O14" i="8"/>
  <c r="Q14" i="8" s="1"/>
  <c r="M14" i="8"/>
  <c r="L14" i="8"/>
  <c r="J14" i="8"/>
  <c r="I14" i="8"/>
  <c r="K14" i="8" s="1"/>
  <c r="G14" i="8"/>
  <c r="F14" i="8"/>
  <c r="D14" i="8"/>
  <c r="C14" i="8"/>
  <c r="S13" i="8"/>
  <c r="R13" i="8"/>
  <c r="T13" i="8" s="1"/>
  <c r="P13" i="8"/>
  <c r="O13" i="8"/>
  <c r="M13" i="8"/>
  <c r="L13" i="8"/>
  <c r="N13" i="8" s="1"/>
  <c r="J13" i="8"/>
  <c r="I13" i="8"/>
  <c r="G13" i="8"/>
  <c r="F13" i="8"/>
  <c r="V13" i="8" s="1"/>
  <c r="W13" i="8" s="1"/>
  <c r="D13" i="8"/>
  <c r="C13" i="8"/>
  <c r="S12" i="8"/>
  <c r="R12" i="8"/>
  <c r="P12" i="8"/>
  <c r="O12" i="8"/>
  <c r="Q12" i="8" s="1"/>
  <c r="M12" i="8"/>
  <c r="L12" i="8"/>
  <c r="J12" i="8"/>
  <c r="I12" i="8"/>
  <c r="V12" i="8" s="1"/>
  <c r="W12" i="8" s="1"/>
  <c r="G12" i="8"/>
  <c r="F12" i="8"/>
  <c r="D12" i="8"/>
  <c r="C12" i="8"/>
  <c r="S11" i="8"/>
  <c r="R11" i="8"/>
  <c r="T11" i="8" s="1"/>
  <c r="P11" i="8"/>
  <c r="O11" i="8"/>
  <c r="M11" i="8"/>
  <c r="L11" i="8"/>
  <c r="N11" i="8" s="1"/>
  <c r="J11" i="8"/>
  <c r="I11" i="8"/>
  <c r="G11" i="8"/>
  <c r="F11" i="8"/>
  <c r="D11" i="8"/>
  <c r="C11" i="8"/>
  <c r="S10" i="8"/>
  <c r="R10" i="8"/>
  <c r="P10" i="8"/>
  <c r="O10" i="8"/>
  <c r="Q10" i="8" s="1"/>
  <c r="M10" i="8"/>
  <c r="L10" i="8"/>
  <c r="J10" i="8"/>
  <c r="I10" i="8"/>
  <c r="V10" i="8" s="1"/>
  <c r="W10" i="8" s="1"/>
  <c r="G10" i="8"/>
  <c r="F10" i="8"/>
  <c r="D10" i="8"/>
  <c r="C10" i="8"/>
  <c r="S9" i="8"/>
  <c r="R9" i="8"/>
  <c r="T9" i="8" s="1"/>
  <c r="P9" i="8"/>
  <c r="O9" i="8"/>
  <c r="Q9" i="8" s="1"/>
  <c r="M9" i="8"/>
  <c r="L9" i="8"/>
  <c r="N9" i="8" s="1"/>
  <c r="J9" i="8"/>
  <c r="I9" i="8"/>
  <c r="G9" i="8"/>
  <c r="F9" i="8"/>
  <c r="V9" i="8" s="1"/>
  <c r="W9" i="8" s="1"/>
  <c r="D9" i="8"/>
  <c r="C9" i="8"/>
  <c r="R6" i="8"/>
  <c r="O6" i="8"/>
  <c r="L6" i="8"/>
  <c r="I6" i="8"/>
  <c r="F6" i="8"/>
  <c r="W3" i="8"/>
  <c r="L3" i="8"/>
  <c r="W2" i="8"/>
  <c r="T2" i="8"/>
  <c r="J2" i="8"/>
  <c r="W1" i="8"/>
  <c r="J1" i="8"/>
  <c r="S38" i="7"/>
  <c r="R38" i="7"/>
  <c r="P38" i="7"/>
  <c r="O38" i="7"/>
  <c r="M38" i="7"/>
  <c r="L38" i="7"/>
  <c r="J38" i="7"/>
  <c r="I38" i="7"/>
  <c r="G38" i="7"/>
  <c r="F38" i="7"/>
  <c r="D38" i="7"/>
  <c r="C38" i="7"/>
  <c r="S37" i="7"/>
  <c r="R37" i="7"/>
  <c r="P37" i="7"/>
  <c r="O37" i="7"/>
  <c r="M37" i="7"/>
  <c r="L37" i="7"/>
  <c r="J37" i="7"/>
  <c r="I37" i="7"/>
  <c r="G37" i="7"/>
  <c r="F37" i="7"/>
  <c r="V37" i="7" s="1"/>
  <c r="D37" i="7"/>
  <c r="C37" i="7"/>
  <c r="S36" i="7"/>
  <c r="R36" i="7"/>
  <c r="P36" i="7"/>
  <c r="O36" i="7"/>
  <c r="M36" i="7"/>
  <c r="L36" i="7"/>
  <c r="J36" i="7"/>
  <c r="I36" i="7"/>
  <c r="G36" i="7"/>
  <c r="F36" i="7"/>
  <c r="D36" i="7"/>
  <c r="C36" i="7"/>
  <c r="S35" i="7"/>
  <c r="R35" i="7"/>
  <c r="P35" i="7"/>
  <c r="O35" i="7"/>
  <c r="M35" i="7"/>
  <c r="L35" i="7"/>
  <c r="J35" i="7"/>
  <c r="I35" i="7"/>
  <c r="G35" i="7"/>
  <c r="F35" i="7"/>
  <c r="V35" i="7" s="1"/>
  <c r="D35" i="7"/>
  <c r="C35" i="7"/>
  <c r="S34" i="7"/>
  <c r="R34" i="7"/>
  <c r="P34" i="7"/>
  <c r="O34" i="7"/>
  <c r="M34" i="7"/>
  <c r="L34" i="7"/>
  <c r="J34" i="7"/>
  <c r="I34" i="7"/>
  <c r="G34" i="7"/>
  <c r="F34" i="7"/>
  <c r="D34" i="7"/>
  <c r="C34" i="7"/>
  <c r="S33" i="7"/>
  <c r="R33" i="7"/>
  <c r="P33" i="7"/>
  <c r="O33" i="7"/>
  <c r="M33" i="7"/>
  <c r="L33" i="7"/>
  <c r="J33" i="7"/>
  <c r="I33" i="7"/>
  <c r="G33" i="7"/>
  <c r="F33" i="7"/>
  <c r="V33" i="7" s="1"/>
  <c r="D33" i="7"/>
  <c r="C33" i="7"/>
  <c r="S32" i="7"/>
  <c r="R32" i="7"/>
  <c r="P32" i="7"/>
  <c r="O32" i="7"/>
  <c r="M32" i="7"/>
  <c r="L32" i="7"/>
  <c r="J32" i="7"/>
  <c r="I32" i="7"/>
  <c r="G32" i="7"/>
  <c r="F32" i="7"/>
  <c r="D32" i="7"/>
  <c r="C32" i="7"/>
  <c r="S31" i="7"/>
  <c r="R31" i="7"/>
  <c r="P31" i="7"/>
  <c r="O31" i="7"/>
  <c r="M31" i="7"/>
  <c r="L31" i="7"/>
  <c r="J31" i="7"/>
  <c r="I31" i="7"/>
  <c r="G31" i="7"/>
  <c r="F31" i="7"/>
  <c r="V31" i="7" s="1"/>
  <c r="D31" i="7"/>
  <c r="C31" i="7"/>
  <c r="S30" i="7"/>
  <c r="R30" i="7"/>
  <c r="P30" i="7"/>
  <c r="O30" i="7"/>
  <c r="M30" i="7"/>
  <c r="L30" i="7"/>
  <c r="J30" i="7"/>
  <c r="I30" i="7"/>
  <c r="G30" i="7"/>
  <c r="F30" i="7"/>
  <c r="D30" i="7"/>
  <c r="C30" i="7"/>
  <c r="S29" i="7"/>
  <c r="R29" i="7"/>
  <c r="P29" i="7"/>
  <c r="O29" i="7"/>
  <c r="M29" i="7"/>
  <c r="L29" i="7"/>
  <c r="J29" i="7"/>
  <c r="I29" i="7"/>
  <c r="G29" i="7"/>
  <c r="F29" i="7"/>
  <c r="V29" i="7" s="1"/>
  <c r="D29" i="7"/>
  <c r="C29" i="7"/>
  <c r="S28" i="7"/>
  <c r="R28" i="7"/>
  <c r="P28" i="7"/>
  <c r="O28" i="7"/>
  <c r="M28" i="7"/>
  <c r="L28" i="7"/>
  <c r="J28" i="7"/>
  <c r="I28" i="7"/>
  <c r="G28" i="7"/>
  <c r="F28" i="7"/>
  <c r="D28" i="7"/>
  <c r="C28" i="7"/>
  <c r="S27" i="7"/>
  <c r="R27" i="7"/>
  <c r="P27" i="7"/>
  <c r="O27" i="7"/>
  <c r="M27" i="7"/>
  <c r="L27" i="7"/>
  <c r="J27" i="7"/>
  <c r="I27" i="7"/>
  <c r="G27" i="7"/>
  <c r="F27" i="7"/>
  <c r="V27" i="7" s="1"/>
  <c r="D27" i="7"/>
  <c r="C27" i="7"/>
  <c r="S26" i="7"/>
  <c r="R26" i="7"/>
  <c r="P26" i="7"/>
  <c r="O26" i="7"/>
  <c r="M26" i="7"/>
  <c r="L26" i="7"/>
  <c r="J26" i="7"/>
  <c r="I26" i="7"/>
  <c r="G26" i="7"/>
  <c r="F26" i="7"/>
  <c r="D26" i="7"/>
  <c r="C26" i="7"/>
  <c r="S25" i="7"/>
  <c r="R25" i="7"/>
  <c r="P25" i="7"/>
  <c r="O25" i="7"/>
  <c r="M25" i="7"/>
  <c r="L25" i="7"/>
  <c r="J25" i="7"/>
  <c r="I25" i="7"/>
  <c r="G25" i="7"/>
  <c r="F25" i="7"/>
  <c r="V25" i="7" s="1"/>
  <c r="D25" i="7"/>
  <c r="C25" i="7"/>
  <c r="S24" i="7"/>
  <c r="R24" i="7"/>
  <c r="P24" i="7"/>
  <c r="O24" i="7"/>
  <c r="M24" i="7"/>
  <c r="L24" i="7"/>
  <c r="J24" i="7"/>
  <c r="I24" i="7"/>
  <c r="G24" i="7"/>
  <c r="F24" i="7"/>
  <c r="D24" i="7"/>
  <c r="C24" i="7"/>
  <c r="S23" i="7"/>
  <c r="R23" i="7"/>
  <c r="P23" i="7"/>
  <c r="O23" i="7"/>
  <c r="M23" i="7"/>
  <c r="L23" i="7"/>
  <c r="J23" i="7"/>
  <c r="I23" i="7"/>
  <c r="G23" i="7"/>
  <c r="F23" i="7"/>
  <c r="V23" i="7" s="1"/>
  <c r="D23" i="7"/>
  <c r="C23" i="7"/>
  <c r="S22" i="7"/>
  <c r="R22" i="7"/>
  <c r="P22" i="7"/>
  <c r="O22" i="7"/>
  <c r="M22" i="7"/>
  <c r="L22" i="7"/>
  <c r="J22" i="7"/>
  <c r="I22" i="7"/>
  <c r="G22" i="7"/>
  <c r="F22" i="7"/>
  <c r="D22" i="7"/>
  <c r="C22" i="7"/>
  <c r="S21" i="7"/>
  <c r="R21" i="7"/>
  <c r="P21" i="7"/>
  <c r="O21" i="7"/>
  <c r="M21" i="7"/>
  <c r="L21" i="7"/>
  <c r="J21" i="7"/>
  <c r="I21" i="7"/>
  <c r="G21" i="7"/>
  <c r="F21" i="7"/>
  <c r="V21" i="7" s="1"/>
  <c r="D21" i="7"/>
  <c r="C21" i="7"/>
  <c r="S20" i="7"/>
  <c r="R20" i="7"/>
  <c r="P20" i="7"/>
  <c r="O20" i="7"/>
  <c r="M20" i="7"/>
  <c r="L20" i="7"/>
  <c r="J20" i="7"/>
  <c r="I20" i="7"/>
  <c r="G20" i="7"/>
  <c r="F20" i="7"/>
  <c r="D20" i="7"/>
  <c r="C20" i="7"/>
  <c r="S19" i="7"/>
  <c r="R19" i="7"/>
  <c r="P19" i="7"/>
  <c r="O19" i="7"/>
  <c r="M19" i="7"/>
  <c r="L19" i="7"/>
  <c r="J19" i="7"/>
  <c r="I19" i="7"/>
  <c r="G19" i="7"/>
  <c r="F19" i="7"/>
  <c r="V19" i="7" s="1"/>
  <c r="D19" i="7"/>
  <c r="C19" i="7"/>
  <c r="S18" i="7"/>
  <c r="R18" i="7"/>
  <c r="P18" i="7"/>
  <c r="O18" i="7"/>
  <c r="M18" i="7"/>
  <c r="L18" i="7"/>
  <c r="J18" i="7"/>
  <c r="I18" i="7"/>
  <c r="G18" i="7"/>
  <c r="F18" i="7"/>
  <c r="D18" i="7"/>
  <c r="C18" i="7"/>
  <c r="S17" i="7"/>
  <c r="R17" i="7"/>
  <c r="P17" i="7"/>
  <c r="O17" i="7"/>
  <c r="M17" i="7"/>
  <c r="L17" i="7"/>
  <c r="J17" i="7"/>
  <c r="I17" i="7"/>
  <c r="G17" i="7"/>
  <c r="F17" i="7"/>
  <c r="V17" i="7" s="1"/>
  <c r="D17" i="7"/>
  <c r="C17" i="7"/>
  <c r="S16" i="7"/>
  <c r="R16" i="7"/>
  <c r="P16" i="7"/>
  <c r="O16" i="7"/>
  <c r="M16" i="7"/>
  <c r="L16" i="7"/>
  <c r="J16" i="7"/>
  <c r="I16" i="7"/>
  <c r="G16" i="7"/>
  <c r="F16" i="7"/>
  <c r="D16" i="7"/>
  <c r="C16" i="7"/>
  <c r="S15" i="7"/>
  <c r="R15" i="7"/>
  <c r="P15" i="7"/>
  <c r="O15" i="7"/>
  <c r="M15" i="7"/>
  <c r="L15" i="7"/>
  <c r="J15" i="7"/>
  <c r="I15" i="7"/>
  <c r="G15" i="7"/>
  <c r="F15" i="7"/>
  <c r="V15" i="7" s="1"/>
  <c r="D15" i="7"/>
  <c r="C15" i="7"/>
  <c r="S14" i="7"/>
  <c r="R14" i="7"/>
  <c r="P14" i="7"/>
  <c r="O14" i="7"/>
  <c r="Q14" i="7" s="1"/>
  <c r="M14" i="7"/>
  <c r="L14" i="7"/>
  <c r="J14" i="7"/>
  <c r="I14" i="7"/>
  <c r="K14" i="7" s="1"/>
  <c r="G14" i="7"/>
  <c r="F14" i="7"/>
  <c r="D14" i="7"/>
  <c r="C14" i="7"/>
  <c r="S13" i="7"/>
  <c r="R13" i="7"/>
  <c r="T13" i="7" s="1"/>
  <c r="P13" i="7"/>
  <c r="O13" i="7"/>
  <c r="M13" i="7"/>
  <c r="L13" i="7"/>
  <c r="N13" i="7" s="1"/>
  <c r="J13" i="7"/>
  <c r="I13" i="7"/>
  <c r="G13" i="7"/>
  <c r="F13" i="7"/>
  <c r="V13" i="7" s="1"/>
  <c r="W13" i="7" s="1"/>
  <c r="D13" i="7"/>
  <c r="C13" i="7"/>
  <c r="S12" i="7"/>
  <c r="R12" i="7"/>
  <c r="P12" i="7"/>
  <c r="O12" i="7"/>
  <c r="Q12" i="7" s="1"/>
  <c r="M12" i="7"/>
  <c r="L12" i="7"/>
  <c r="J12" i="7"/>
  <c r="I12" i="7"/>
  <c r="V12" i="7" s="1"/>
  <c r="W12" i="7" s="1"/>
  <c r="G12" i="7"/>
  <c r="F12" i="7"/>
  <c r="D12" i="7"/>
  <c r="C12" i="7"/>
  <c r="S11" i="7"/>
  <c r="R11" i="7"/>
  <c r="T11" i="7" s="1"/>
  <c r="P11" i="7"/>
  <c r="O11" i="7"/>
  <c r="M11" i="7"/>
  <c r="L11" i="7"/>
  <c r="N11" i="7" s="1"/>
  <c r="J11" i="7"/>
  <c r="I11" i="7"/>
  <c r="G11" i="7"/>
  <c r="F11" i="7"/>
  <c r="D11" i="7"/>
  <c r="C11" i="7"/>
  <c r="S10" i="7"/>
  <c r="R10" i="7"/>
  <c r="P10" i="7"/>
  <c r="O10" i="7"/>
  <c r="Q10" i="7" s="1"/>
  <c r="M10" i="7"/>
  <c r="L10" i="7"/>
  <c r="J10" i="7"/>
  <c r="I10" i="7"/>
  <c r="V10" i="7" s="1"/>
  <c r="W10" i="7" s="1"/>
  <c r="G10" i="7"/>
  <c r="F10" i="7"/>
  <c r="D10" i="7"/>
  <c r="C10" i="7"/>
  <c r="S9" i="7"/>
  <c r="R9" i="7"/>
  <c r="T9" i="7" s="1"/>
  <c r="P9" i="7"/>
  <c r="O9" i="7"/>
  <c r="Q9" i="7" s="1"/>
  <c r="M9" i="7"/>
  <c r="L9" i="7"/>
  <c r="N9" i="7" s="1"/>
  <c r="J9" i="7"/>
  <c r="I9" i="7"/>
  <c r="G9" i="7"/>
  <c r="F9" i="7"/>
  <c r="V9" i="7" s="1"/>
  <c r="W9" i="7" s="1"/>
  <c r="D9" i="7"/>
  <c r="C9" i="7"/>
  <c r="R6" i="7"/>
  <c r="O6" i="7"/>
  <c r="L6" i="7"/>
  <c r="I6" i="7"/>
  <c r="F6" i="7"/>
  <c r="W3" i="7"/>
  <c r="L3" i="7"/>
  <c r="W2" i="7"/>
  <c r="T2" i="7"/>
  <c r="J2" i="7"/>
  <c r="W1" i="7"/>
  <c r="J1" i="7"/>
  <c r="S38" i="6"/>
  <c r="R38" i="6"/>
  <c r="P38" i="6"/>
  <c r="O38" i="6"/>
  <c r="M38" i="6"/>
  <c r="L38" i="6"/>
  <c r="J38" i="6"/>
  <c r="I38" i="6"/>
  <c r="G38" i="6"/>
  <c r="F38" i="6"/>
  <c r="D38" i="6"/>
  <c r="C38" i="6"/>
  <c r="S37" i="6"/>
  <c r="R37" i="6"/>
  <c r="P37" i="6"/>
  <c r="O37" i="6"/>
  <c r="M37" i="6"/>
  <c r="L37" i="6"/>
  <c r="J37" i="6"/>
  <c r="I37" i="6"/>
  <c r="G37" i="6"/>
  <c r="F37" i="6"/>
  <c r="V37" i="6" s="1"/>
  <c r="D37" i="6"/>
  <c r="C37" i="6"/>
  <c r="S36" i="6"/>
  <c r="R36" i="6"/>
  <c r="P36" i="6"/>
  <c r="O36" i="6"/>
  <c r="M36" i="6"/>
  <c r="L36" i="6"/>
  <c r="J36" i="6"/>
  <c r="I36" i="6"/>
  <c r="G36" i="6"/>
  <c r="F36" i="6"/>
  <c r="D36" i="6"/>
  <c r="C36" i="6"/>
  <c r="S35" i="6"/>
  <c r="R35" i="6"/>
  <c r="P35" i="6"/>
  <c r="O35" i="6"/>
  <c r="M35" i="6"/>
  <c r="L35" i="6"/>
  <c r="J35" i="6"/>
  <c r="I35" i="6"/>
  <c r="G35" i="6"/>
  <c r="F35" i="6"/>
  <c r="V35" i="6" s="1"/>
  <c r="D35" i="6"/>
  <c r="C35" i="6"/>
  <c r="S34" i="6"/>
  <c r="R34" i="6"/>
  <c r="P34" i="6"/>
  <c r="O34" i="6"/>
  <c r="M34" i="6"/>
  <c r="L34" i="6"/>
  <c r="J34" i="6"/>
  <c r="I34" i="6"/>
  <c r="G34" i="6"/>
  <c r="F34" i="6"/>
  <c r="D34" i="6"/>
  <c r="C34" i="6"/>
  <c r="S33" i="6"/>
  <c r="R33" i="6"/>
  <c r="P33" i="6"/>
  <c r="O33" i="6"/>
  <c r="M33" i="6"/>
  <c r="L33" i="6"/>
  <c r="J33" i="6"/>
  <c r="I33" i="6"/>
  <c r="G33" i="6"/>
  <c r="F33" i="6"/>
  <c r="V33" i="6" s="1"/>
  <c r="D33" i="6"/>
  <c r="C33" i="6"/>
  <c r="S32" i="6"/>
  <c r="R32" i="6"/>
  <c r="P32" i="6"/>
  <c r="O32" i="6"/>
  <c r="M32" i="6"/>
  <c r="L32" i="6"/>
  <c r="J32" i="6"/>
  <c r="I32" i="6"/>
  <c r="G32" i="6"/>
  <c r="F32" i="6"/>
  <c r="D32" i="6"/>
  <c r="C32" i="6"/>
  <c r="S31" i="6"/>
  <c r="R31" i="6"/>
  <c r="P31" i="6"/>
  <c r="O31" i="6"/>
  <c r="M31" i="6"/>
  <c r="L31" i="6"/>
  <c r="J31" i="6"/>
  <c r="I31" i="6"/>
  <c r="G31" i="6"/>
  <c r="F31" i="6"/>
  <c r="V31" i="6" s="1"/>
  <c r="D31" i="6"/>
  <c r="C31" i="6"/>
  <c r="S30" i="6"/>
  <c r="R30" i="6"/>
  <c r="P30" i="6"/>
  <c r="O30" i="6"/>
  <c r="M30" i="6"/>
  <c r="L30" i="6"/>
  <c r="J30" i="6"/>
  <c r="I30" i="6"/>
  <c r="G30" i="6"/>
  <c r="F30" i="6"/>
  <c r="D30" i="6"/>
  <c r="C30" i="6"/>
  <c r="S29" i="6"/>
  <c r="R29" i="6"/>
  <c r="P29" i="6"/>
  <c r="O29" i="6"/>
  <c r="M29" i="6"/>
  <c r="L29" i="6"/>
  <c r="J29" i="6"/>
  <c r="I29" i="6"/>
  <c r="G29" i="6"/>
  <c r="F29" i="6"/>
  <c r="V29" i="6" s="1"/>
  <c r="D29" i="6"/>
  <c r="C29" i="6"/>
  <c r="S28" i="6"/>
  <c r="R28" i="6"/>
  <c r="P28" i="6"/>
  <c r="O28" i="6"/>
  <c r="M28" i="6"/>
  <c r="L28" i="6"/>
  <c r="J28" i="6"/>
  <c r="I28" i="6"/>
  <c r="G28" i="6"/>
  <c r="F28" i="6"/>
  <c r="D28" i="6"/>
  <c r="C28" i="6"/>
  <c r="S27" i="6"/>
  <c r="R27" i="6"/>
  <c r="P27" i="6"/>
  <c r="O27" i="6"/>
  <c r="M27" i="6"/>
  <c r="L27" i="6"/>
  <c r="J27" i="6"/>
  <c r="I27" i="6"/>
  <c r="G27" i="6"/>
  <c r="F27" i="6"/>
  <c r="V27" i="6" s="1"/>
  <c r="D27" i="6"/>
  <c r="C27" i="6"/>
  <c r="S26" i="6"/>
  <c r="R26" i="6"/>
  <c r="P26" i="6"/>
  <c r="O26" i="6"/>
  <c r="M26" i="6"/>
  <c r="L26" i="6"/>
  <c r="J26" i="6"/>
  <c r="I26" i="6"/>
  <c r="G26" i="6"/>
  <c r="F26" i="6"/>
  <c r="D26" i="6"/>
  <c r="C26" i="6"/>
  <c r="S25" i="6"/>
  <c r="R25" i="6"/>
  <c r="P25" i="6"/>
  <c r="O25" i="6"/>
  <c r="M25" i="6"/>
  <c r="L25" i="6"/>
  <c r="J25" i="6"/>
  <c r="I25" i="6"/>
  <c r="G25" i="6"/>
  <c r="F25" i="6"/>
  <c r="V25" i="6" s="1"/>
  <c r="D25" i="6"/>
  <c r="C25" i="6"/>
  <c r="S24" i="6"/>
  <c r="R24" i="6"/>
  <c r="P24" i="6"/>
  <c r="O24" i="6"/>
  <c r="M24" i="6"/>
  <c r="L24" i="6"/>
  <c r="J24" i="6"/>
  <c r="I24" i="6"/>
  <c r="G24" i="6"/>
  <c r="F24" i="6"/>
  <c r="D24" i="6"/>
  <c r="C24" i="6"/>
  <c r="S23" i="6"/>
  <c r="R23" i="6"/>
  <c r="P23" i="6"/>
  <c r="O23" i="6"/>
  <c r="M23" i="6"/>
  <c r="L23" i="6"/>
  <c r="J23" i="6"/>
  <c r="I23" i="6"/>
  <c r="G23" i="6"/>
  <c r="F23" i="6"/>
  <c r="V23" i="6" s="1"/>
  <c r="D23" i="6"/>
  <c r="C23" i="6"/>
  <c r="S22" i="6"/>
  <c r="R22" i="6"/>
  <c r="P22" i="6"/>
  <c r="O22" i="6"/>
  <c r="M22" i="6"/>
  <c r="L22" i="6"/>
  <c r="J22" i="6"/>
  <c r="I22" i="6"/>
  <c r="G22" i="6"/>
  <c r="F22" i="6"/>
  <c r="D22" i="6"/>
  <c r="C22" i="6"/>
  <c r="S21" i="6"/>
  <c r="R21" i="6"/>
  <c r="P21" i="6"/>
  <c r="O21" i="6"/>
  <c r="M21" i="6"/>
  <c r="L21" i="6"/>
  <c r="J21" i="6"/>
  <c r="I21" i="6"/>
  <c r="G21" i="6"/>
  <c r="F21" i="6"/>
  <c r="V21" i="6" s="1"/>
  <c r="D21" i="6"/>
  <c r="C21" i="6"/>
  <c r="S20" i="6"/>
  <c r="R20" i="6"/>
  <c r="P20" i="6"/>
  <c r="O20" i="6"/>
  <c r="M20" i="6"/>
  <c r="L20" i="6"/>
  <c r="J20" i="6"/>
  <c r="I20" i="6"/>
  <c r="G20" i="6"/>
  <c r="F20" i="6"/>
  <c r="D20" i="6"/>
  <c r="C20" i="6"/>
  <c r="S19" i="6"/>
  <c r="R19" i="6"/>
  <c r="P19" i="6"/>
  <c r="O19" i="6"/>
  <c r="M19" i="6"/>
  <c r="L19" i="6"/>
  <c r="J19" i="6"/>
  <c r="I19" i="6"/>
  <c r="G19" i="6"/>
  <c r="F19" i="6"/>
  <c r="V19" i="6" s="1"/>
  <c r="D19" i="6"/>
  <c r="C19" i="6"/>
  <c r="S18" i="6"/>
  <c r="R18" i="6"/>
  <c r="P18" i="6"/>
  <c r="O18" i="6"/>
  <c r="M18" i="6"/>
  <c r="L18" i="6"/>
  <c r="J18" i="6"/>
  <c r="I18" i="6"/>
  <c r="G18" i="6"/>
  <c r="F18" i="6"/>
  <c r="D18" i="6"/>
  <c r="C18" i="6"/>
  <c r="S17" i="6"/>
  <c r="R17" i="6"/>
  <c r="P17" i="6"/>
  <c r="O17" i="6"/>
  <c r="M17" i="6"/>
  <c r="L17" i="6"/>
  <c r="J17" i="6"/>
  <c r="I17" i="6"/>
  <c r="G17" i="6"/>
  <c r="F17" i="6"/>
  <c r="V17" i="6" s="1"/>
  <c r="D17" i="6"/>
  <c r="C17" i="6"/>
  <c r="S16" i="6"/>
  <c r="R16" i="6"/>
  <c r="P16" i="6"/>
  <c r="O16" i="6"/>
  <c r="M16" i="6"/>
  <c r="L16" i="6"/>
  <c r="J16" i="6"/>
  <c r="I16" i="6"/>
  <c r="G16" i="6"/>
  <c r="F16" i="6"/>
  <c r="D16" i="6"/>
  <c r="C16" i="6"/>
  <c r="S15" i="6"/>
  <c r="R15" i="6"/>
  <c r="P15" i="6"/>
  <c r="O15" i="6"/>
  <c r="M15" i="6"/>
  <c r="L15" i="6"/>
  <c r="J15" i="6"/>
  <c r="I15" i="6"/>
  <c r="G15" i="6"/>
  <c r="F15" i="6"/>
  <c r="V15" i="6" s="1"/>
  <c r="D15" i="6"/>
  <c r="C15" i="6"/>
  <c r="S14" i="6"/>
  <c r="R14" i="6"/>
  <c r="T14" i="6" s="1"/>
  <c r="P14" i="6"/>
  <c r="O14" i="6"/>
  <c r="M14" i="6"/>
  <c r="L14" i="6"/>
  <c r="N14" i="6" s="1"/>
  <c r="J14" i="6"/>
  <c r="I14" i="6"/>
  <c r="G14" i="6"/>
  <c r="F14" i="6"/>
  <c r="D14" i="6"/>
  <c r="C14" i="6"/>
  <c r="S13" i="6"/>
  <c r="R13" i="6"/>
  <c r="P13" i="6"/>
  <c r="O13" i="6"/>
  <c r="Q13" i="6" s="1"/>
  <c r="M13" i="6"/>
  <c r="L13" i="6"/>
  <c r="J13" i="6"/>
  <c r="I13" i="6"/>
  <c r="V13" i="6" s="1"/>
  <c r="W13" i="6" s="1"/>
  <c r="G13" i="6"/>
  <c r="F13" i="6"/>
  <c r="D13" i="6"/>
  <c r="C13" i="6"/>
  <c r="S12" i="6"/>
  <c r="R12" i="6"/>
  <c r="T12" i="6" s="1"/>
  <c r="P12" i="6"/>
  <c r="O12" i="6"/>
  <c r="M12" i="6"/>
  <c r="L12" i="6"/>
  <c r="N12" i="6" s="1"/>
  <c r="J12" i="6"/>
  <c r="I12" i="6"/>
  <c r="G12" i="6"/>
  <c r="F12" i="6"/>
  <c r="V12" i="6" s="1"/>
  <c r="W12" i="6" s="1"/>
  <c r="D12" i="6"/>
  <c r="C12" i="6"/>
  <c r="S11" i="6"/>
  <c r="R11" i="6"/>
  <c r="P11" i="6"/>
  <c r="O11" i="6"/>
  <c r="Q11" i="6" s="1"/>
  <c r="M11" i="6"/>
  <c r="L11" i="6"/>
  <c r="J11" i="6"/>
  <c r="I11" i="6"/>
  <c r="V11" i="6" s="1"/>
  <c r="W11" i="6" s="1"/>
  <c r="G11" i="6"/>
  <c r="F11" i="6"/>
  <c r="D11" i="6"/>
  <c r="C11" i="6"/>
  <c r="S10" i="6"/>
  <c r="R10" i="6"/>
  <c r="T10" i="6" s="1"/>
  <c r="P10" i="6"/>
  <c r="O10" i="6"/>
  <c r="M10" i="6"/>
  <c r="L10" i="6"/>
  <c r="N10" i="6" s="1"/>
  <c r="J10" i="6"/>
  <c r="I10" i="6"/>
  <c r="G10" i="6"/>
  <c r="F10" i="6"/>
  <c r="D10" i="6"/>
  <c r="C10" i="6"/>
  <c r="S9" i="6"/>
  <c r="R9" i="6"/>
  <c r="T9" i="6" s="1"/>
  <c r="P9" i="6"/>
  <c r="O9" i="6"/>
  <c r="Q9" i="6" s="1"/>
  <c r="M9" i="6"/>
  <c r="L9" i="6"/>
  <c r="J9" i="6"/>
  <c r="I9" i="6"/>
  <c r="V9" i="6" s="1"/>
  <c r="W9" i="6" s="1"/>
  <c r="G9" i="6"/>
  <c r="F9" i="6"/>
  <c r="H9" i="6" s="1"/>
  <c r="D9" i="6"/>
  <c r="C9" i="6"/>
  <c r="R6" i="6"/>
  <c r="O6" i="6"/>
  <c r="L6" i="6"/>
  <c r="I6" i="6"/>
  <c r="F6" i="6"/>
  <c r="W3" i="6"/>
  <c r="L3" i="6"/>
  <c r="W2" i="6"/>
  <c r="T2" i="6"/>
  <c r="J2" i="6"/>
  <c r="W1" i="6"/>
  <c r="J1" i="6"/>
  <c r="S38" i="5"/>
  <c r="R38" i="5"/>
  <c r="P38" i="5"/>
  <c r="O38" i="5"/>
  <c r="M38" i="5"/>
  <c r="L38" i="5"/>
  <c r="J38" i="5"/>
  <c r="I38" i="5"/>
  <c r="G38" i="5"/>
  <c r="F38" i="5"/>
  <c r="D38" i="5"/>
  <c r="C38" i="5"/>
  <c r="S37" i="5"/>
  <c r="R37" i="5"/>
  <c r="P37" i="5"/>
  <c r="O37" i="5"/>
  <c r="M37" i="5"/>
  <c r="L37" i="5"/>
  <c r="J37" i="5"/>
  <c r="I37" i="5"/>
  <c r="G37" i="5"/>
  <c r="F37" i="5"/>
  <c r="V37" i="5" s="1"/>
  <c r="D37" i="5"/>
  <c r="C37" i="5"/>
  <c r="S36" i="5"/>
  <c r="R36" i="5"/>
  <c r="P36" i="5"/>
  <c r="O36" i="5"/>
  <c r="M36" i="5"/>
  <c r="L36" i="5"/>
  <c r="J36" i="5"/>
  <c r="I36" i="5"/>
  <c r="G36" i="5"/>
  <c r="F36" i="5"/>
  <c r="D36" i="5"/>
  <c r="C36" i="5"/>
  <c r="S35" i="5"/>
  <c r="R35" i="5"/>
  <c r="P35" i="5"/>
  <c r="O35" i="5"/>
  <c r="M35" i="5"/>
  <c r="L35" i="5"/>
  <c r="J35" i="5"/>
  <c r="I35" i="5"/>
  <c r="G35" i="5"/>
  <c r="F35" i="5"/>
  <c r="V35" i="5" s="1"/>
  <c r="D35" i="5"/>
  <c r="C35" i="5"/>
  <c r="S34" i="5"/>
  <c r="R34" i="5"/>
  <c r="P34" i="5"/>
  <c r="O34" i="5"/>
  <c r="M34" i="5"/>
  <c r="L34" i="5"/>
  <c r="J34" i="5"/>
  <c r="I34" i="5"/>
  <c r="G34" i="5"/>
  <c r="F34" i="5"/>
  <c r="D34" i="5"/>
  <c r="C34" i="5"/>
  <c r="S33" i="5"/>
  <c r="R33" i="5"/>
  <c r="P33" i="5"/>
  <c r="O33" i="5"/>
  <c r="M33" i="5"/>
  <c r="L33" i="5"/>
  <c r="J33" i="5"/>
  <c r="I33" i="5"/>
  <c r="G33" i="5"/>
  <c r="F33" i="5"/>
  <c r="V33" i="5" s="1"/>
  <c r="D33" i="5"/>
  <c r="C33" i="5"/>
  <c r="S32" i="5"/>
  <c r="R32" i="5"/>
  <c r="P32" i="5"/>
  <c r="O32" i="5"/>
  <c r="M32" i="5"/>
  <c r="L32" i="5"/>
  <c r="J32" i="5"/>
  <c r="I32" i="5"/>
  <c r="G32" i="5"/>
  <c r="F32" i="5"/>
  <c r="D32" i="5"/>
  <c r="C32" i="5"/>
  <c r="S31" i="5"/>
  <c r="R31" i="5"/>
  <c r="P31" i="5"/>
  <c r="O31" i="5"/>
  <c r="M31" i="5"/>
  <c r="L31" i="5"/>
  <c r="J31" i="5"/>
  <c r="I31" i="5"/>
  <c r="G31" i="5"/>
  <c r="F31" i="5"/>
  <c r="V31" i="5" s="1"/>
  <c r="D31" i="5"/>
  <c r="C31" i="5"/>
  <c r="S30" i="5"/>
  <c r="R30" i="5"/>
  <c r="P30" i="5"/>
  <c r="O30" i="5"/>
  <c r="M30" i="5"/>
  <c r="L30" i="5"/>
  <c r="J30" i="5"/>
  <c r="I30" i="5"/>
  <c r="G30" i="5"/>
  <c r="F30" i="5"/>
  <c r="D30" i="5"/>
  <c r="C30" i="5"/>
  <c r="S29" i="5"/>
  <c r="R29" i="5"/>
  <c r="P29" i="5"/>
  <c r="O29" i="5"/>
  <c r="M29" i="5"/>
  <c r="L29" i="5"/>
  <c r="J29" i="5"/>
  <c r="I29" i="5"/>
  <c r="G29" i="5"/>
  <c r="F29" i="5"/>
  <c r="V29" i="5" s="1"/>
  <c r="D29" i="5"/>
  <c r="C29" i="5"/>
  <c r="S28" i="5"/>
  <c r="R28" i="5"/>
  <c r="P28" i="5"/>
  <c r="O28" i="5"/>
  <c r="M28" i="5"/>
  <c r="L28" i="5"/>
  <c r="J28" i="5"/>
  <c r="I28" i="5"/>
  <c r="G28" i="5"/>
  <c r="F28" i="5"/>
  <c r="D28" i="5"/>
  <c r="C28" i="5"/>
  <c r="S27" i="5"/>
  <c r="R27" i="5"/>
  <c r="P27" i="5"/>
  <c r="O27" i="5"/>
  <c r="M27" i="5"/>
  <c r="L27" i="5"/>
  <c r="J27" i="5"/>
  <c r="I27" i="5"/>
  <c r="G27" i="5"/>
  <c r="F27" i="5"/>
  <c r="V27" i="5" s="1"/>
  <c r="D27" i="5"/>
  <c r="C27" i="5"/>
  <c r="S26" i="5"/>
  <c r="R26" i="5"/>
  <c r="P26" i="5"/>
  <c r="O26" i="5"/>
  <c r="M26" i="5"/>
  <c r="L26" i="5"/>
  <c r="J26" i="5"/>
  <c r="I26" i="5"/>
  <c r="G26" i="5"/>
  <c r="F26" i="5"/>
  <c r="D26" i="5"/>
  <c r="C26" i="5"/>
  <c r="S25" i="5"/>
  <c r="R25" i="5"/>
  <c r="P25" i="5"/>
  <c r="O25" i="5"/>
  <c r="M25" i="5"/>
  <c r="L25" i="5"/>
  <c r="J25" i="5"/>
  <c r="I25" i="5"/>
  <c r="G25" i="5"/>
  <c r="F25" i="5"/>
  <c r="V25" i="5" s="1"/>
  <c r="D25" i="5"/>
  <c r="C25" i="5"/>
  <c r="S24" i="5"/>
  <c r="R24" i="5"/>
  <c r="P24" i="5"/>
  <c r="O24" i="5"/>
  <c r="M24" i="5"/>
  <c r="L24" i="5"/>
  <c r="J24" i="5"/>
  <c r="I24" i="5"/>
  <c r="G24" i="5"/>
  <c r="F24" i="5"/>
  <c r="D24" i="5"/>
  <c r="C24" i="5"/>
  <c r="S23" i="5"/>
  <c r="R23" i="5"/>
  <c r="P23" i="5"/>
  <c r="O23" i="5"/>
  <c r="M23" i="5"/>
  <c r="L23" i="5"/>
  <c r="J23" i="5"/>
  <c r="I23" i="5"/>
  <c r="G23" i="5"/>
  <c r="F23" i="5"/>
  <c r="V23" i="5" s="1"/>
  <c r="D23" i="5"/>
  <c r="C23" i="5"/>
  <c r="S22" i="5"/>
  <c r="R22" i="5"/>
  <c r="P22" i="5"/>
  <c r="O22" i="5"/>
  <c r="M22" i="5"/>
  <c r="L22" i="5"/>
  <c r="J22" i="5"/>
  <c r="I22" i="5"/>
  <c r="G22" i="5"/>
  <c r="F22" i="5"/>
  <c r="D22" i="5"/>
  <c r="C22" i="5"/>
  <c r="S21" i="5"/>
  <c r="R21" i="5"/>
  <c r="P21" i="5"/>
  <c r="O21" i="5"/>
  <c r="M21" i="5"/>
  <c r="L21" i="5"/>
  <c r="J21" i="5"/>
  <c r="I21" i="5"/>
  <c r="G21" i="5"/>
  <c r="F21" i="5"/>
  <c r="V21" i="5" s="1"/>
  <c r="D21" i="5"/>
  <c r="C21" i="5"/>
  <c r="S20" i="5"/>
  <c r="R20" i="5"/>
  <c r="P20" i="5"/>
  <c r="O20" i="5"/>
  <c r="M20" i="5"/>
  <c r="L20" i="5"/>
  <c r="J20" i="5"/>
  <c r="I20" i="5"/>
  <c r="G20" i="5"/>
  <c r="F20" i="5"/>
  <c r="D20" i="5"/>
  <c r="C20" i="5"/>
  <c r="S19" i="5"/>
  <c r="R19" i="5"/>
  <c r="P19" i="5"/>
  <c r="O19" i="5"/>
  <c r="M19" i="5"/>
  <c r="L19" i="5"/>
  <c r="J19" i="5"/>
  <c r="I19" i="5"/>
  <c r="G19" i="5"/>
  <c r="F19" i="5"/>
  <c r="V19" i="5" s="1"/>
  <c r="D19" i="5"/>
  <c r="C19" i="5"/>
  <c r="S18" i="5"/>
  <c r="R18" i="5"/>
  <c r="P18" i="5"/>
  <c r="O18" i="5"/>
  <c r="M18" i="5"/>
  <c r="L18" i="5"/>
  <c r="J18" i="5"/>
  <c r="I18" i="5"/>
  <c r="G18" i="5"/>
  <c r="F18" i="5"/>
  <c r="D18" i="5"/>
  <c r="C18" i="5"/>
  <c r="S17" i="5"/>
  <c r="R17" i="5"/>
  <c r="P17" i="5"/>
  <c r="O17" i="5"/>
  <c r="M17" i="5"/>
  <c r="L17" i="5"/>
  <c r="J17" i="5"/>
  <c r="I17" i="5"/>
  <c r="G17" i="5"/>
  <c r="F17" i="5"/>
  <c r="V17" i="5" s="1"/>
  <c r="D17" i="5"/>
  <c r="C17" i="5"/>
  <c r="S16" i="5"/>
  <c r="R16" i="5"/>
  <c r="P16" i="5"/>
  <c r="O16" i="5"/>
  <c r="M16" i="5"/>
  <c r="L16" i="5"/>
  <c r="J16" i="5"/>
  <c r="I16" i="5"/>
  <c r="G16" i="5"/>
  <c r="F16" i="5"/>
  <c r="D16" i="5"/>
  <c r="C16" i="5"/>
  <c r="S15" i="5"/>
  <c r="R15" i="5"/>
  <c r="P15" i="5"/>
  <c r="O15" i="5"/>
  <c r="M15" i="5"/>
  <c r="L15" i="5"/>
  <c r="J15" i="5"/>
  <c r="I15" i="5"/>
  <c r="G15" i="5"/>
  <c r="F15" i="5"/>
  <c r="V15" i="5" s="1"/>
  <c r="D15" i="5"/>
  <c r="C15" i="5"/>
  <c r="S14" i="5"/>
  <c r="R14" i="5"/>
  <c r="P14" i="5"/>
  <c r="O14" i="5"/>
  <c r="Q14" i="5" s="1"/>
  <c r="M14" i="5"/>
  <c r="L14" i="5"/>
  <c r="J14" i="5"/>
  <c r="I14" i="5"/>
  <c r="K14" i="5" s="1"/>
  <c r="G14" i="5"/>
  <c r="F14" i="5"/>
  <c r="D14" i="5"/>
  <c r="C14" i="5"/>
  <c r="S13" i="5"/>
  <c r="R13" i="5"/>
  <c r="T13" i="5" s="1"/>
  <c r="P13" i="5"/>
  <c r="O13" i="5"/>
  <c r="M13" i="5"/>
  <c r="L13" i="5"/>
  <c r="N13" i="5" s="1"/>
  <c r="J13" i="5"/>
  <c r="I13" i="5"/>
  <c r="G13" i="5"/>
  <c r="F13" i="5"/>
  <c r="V13" i="5" s="1"/>
  <c r="W13" i="5" s="1"/>
  <c r="D13" i="5"/>
  <c r="C13" i="5"/>
  <c r="S12" i="5"/>
  <c r="R12" i="5"/>
  <c r="P12" i="5"/>
  <c r="O12" i="5"/>
  <c r="Q12" i="5" s="1"/>
  <c r="M12" i="5"/>
  <c r="L12" i="5"/>
  <c r="J12" i="5"/>
  <c r="I12" i="5"/>
  <c r="V12" i="5" s="1"/>
  <c r="W12" i="5" s="1"/>
  <c r="G12" i="5"/>
  <c r="F12" i="5"/>
  <c r="D12" i="5"/>
  <c r="C12" i="5"/>
  <c r="S11" i="5"/>
  <c r="R11" i="5"/>
  <c r="T11" i="5" s="1"/>
  <c r="P11" i="5"/>
  <c r="O11" i="5"/>
  <c r="M11" i="5"/>
  <c r="L11" i="5"/>
  <c r="N11" i="5" s="1"/>
  <c r="J11" i="5"/>
  <c r="I11" i="5"/>
  <c r="G11" i="5"/>
  <c r="F11" i="5"/>
  <c r="D11" i="5"/>
  <c r="C11" i="5"/>
  <c r="S10" i="5"/>
  <c r="R10" i="5"/>
  <c r="P10" i="5"/>
  <c r="O10" i="5"/>
  <c r="Q10" i="5" s="1"/>
  <c r="M10" i="5"/>
  <c r="L10" i="5"/>
  <c r="J10" i="5"/>
  <c r="I10" i="5"/>
  <c r="V10" i="5" s="1"/>
  <c r="W10" i="5" s="1"/>
  <c r="G10" i="5"/>
  <c r="F10" i="5"/>
  <c r="D10" i="5"/>
  <c r="C10" i="5"/>
  <c r="S9" i="5"/>
  <c r="R9" i="5"/>
  <c r="T9" i="5" s="1"/>
  <c r="P9" i="5"/>
  <c r="O9" i="5"/>
  <c r="Q9" i="5" s="1"/>
  <c r="M9" i="5"/>
  <c r="L9" i="5"/>
  <c r="N9" i="5" s="1"/>
  <c r="J9" i="5"/>
  <c r="I9" i="5"/>
  <c r="G9" i="5"/>
  <c r="F9" i="5"/>
  <c r="V9" i="5" s="1"/>
  <c r="W9" i="5" s="1"/>
  <c r="D9" i="5"/>
  <c r="C9" i="5"/>
  <c r="R6" i="5"/>
  <c r="O6" i="5"/>
  <c r="L6" i="5"/>
  <c r="I6" i="5"/>
  <c r="F6" i="5"/>
  <c r="W3" i="5"/>
  <c r="L3" i="5"/>
  <c r="W2" i="5"/>
  <c r="T2" i="5"/>
  <c r="J2" i="5"/>
  <c r="W1" i="5"/>
  <c r="J1" i="5"/>
  <c r="S38" i="4"/>
  <c r="R38" i="4"/>
  <c r="P38" i="4"/>
  <c r="O38" i="4"/>
  <c r="M38" i="4"/>
  <c r="L38" i="4"/>
  <c r="J38" i="4"/>
  <c r="I38" i="4"/>
  <c r="G38" i="4"/>
  <c r="F38" i="4"/>
  <c r="D38" i="4"/>
  <c r="C38" i="4"/>
  <c r="S37" i="4"/>
  <c r="R37" i="4"/>
  <c r="P37" i="4"/>
  <c r="O37" i="4"/>
  <c r="M37" i="4"/>
  <c r="L37" i="4"/>
  <c r="J37" i="4"/>
  <c r="I37" i="4"/>
  <c r="G37" i="4"/>
  <c r="F37" i="4"/>
  <c r="V37" i="4" s="1"/>
  <c r="D37" i="4"/>
  <c r="C37" i="4"/>
  <c r="S36" i="4"/>
  <c r="R36" i="4"/>
  <c r="P36" i="4"/>
  <c r="O36" i="4"/>
  <c r="M36" i="4"/>
  <c r="L36" i="4"/>
  <c r="J36" i="4"/>
  <c r="I36" i="4"/>
  <c r="G36" i="4"/>
  <c r="F36" i="4"/>
  <c r="D36" i="4"/>
  <c r="C36" i="4"/>
  <c r="S35" i="4"/>
  <c r="R35" i="4"/>
  <c r="P35" i="4"/>
  <c r="O35" i="4"/>
  <c r="M35" i="4"/>
  <c r="L35" i="4"/>
  <c r="J35" i="4"/>
  <c r="I35" i="4"/>
  <c r="G35" i="4"/>
  <c r="F35" i="4"/>
  <c r="V35" i="4" s="1"/>
  <c r="D35" i="4"/>
  <c r="C35" i="4"/>
  <c r="S34" i="4"/>
  <c r="R34" i="4"/>
  <c r="P34" i="4"/>
  <c r="O34" i="4"/>
  <c r="M34" i="4"/>
  <c r="L34" i="4"/>
  <c r="J34" i="4"/>
  <c r="I34" i="4"/>
  <c r="G34" i="4"/>
  <c r="F34" i="4"/>
  <c r="D34" i="4"/>
  <c r="C34" i="4"/>
  <c r="S33" i="4"/>
  <c r="R33" i="4"/>
  <c r="P33" i="4"/>
  <c r="O33" i="4"/>
  <c r="M33" i="4"/>
  <c r="L33" i="4"/>
  <c r="J33" i="4"/>
  <c r="I33" i="4"/>
  <c r="G33" i="4"/>
  <c r="F33" i="4"/>
  <c r="V33" i="4" s="1"/>
  <c r="D33" i="4"/>
  <c r="C33" i="4"/>
  <c r="S32" i="4"/>
  <c r="R32" i="4"/>
  <c r="P32" i="4"/>
  <c r="O32" i="4"/>
  <c r="M32" i="4"/>
  <c r="L32" i="4"/>
  <c r="J32" i="4"/>
  <c r="I32" i="4"/>
  <c r="G32" i="4"/>
  <c r="F32" i="4"/>
  <c r="D32" i="4"/>
  <c r="C32" i="4"/>
  <c r="S31" i="4"/>
  <c r="R31" i="4"/>
  <c r="P31" i="4"/>
  <c r="O31" i="4"/>
  <c r="M31" i="4"/>
  <c r="L31" i="4"/>
  <c r="J31" i="4"/>
  <c r="I31" i="4"/>
  <c r="G31" i="4"/>
  <c r="F31" i="4"/>
  <c r="V31" i="4" s="1"/>
  <c r="D31" i="4"/>
  <c r="C31" i="4"/>
  <c r="S30" i="4"/>
  <c r="R30" i="4"/>
  <c r="P30" i="4"/>
  <c r="O30" i="4"/>
  <c r="M30" i="4"/>
  <c r="L30" i="4"/>
  <c r="J30" i="4"/>
  <c r="I30" i="4"/>
  <c r="G30" i="4"/>
  <c r="F30" i="4"/>
  <c r="D30" i="4"/>
  <c r="C30" i="4"/>
  <c r="S29" i="4"/>
  <c r="R29" i="4"/>
  <c r="P29" i="4"/>
  <c r="O29" i="4"/>
  <c r="M29" i="4"/>
  <c r="L29" i="4"/>
  <c r="J29" i="4"/>
  <c r="I29" i="4"/>
  <c r="G29" i="4"/>
  <c r="F29" i="4"/>
  <c r="V29" i="4" s="1"/>
  <c r="D29" i="4"/>
  <c r="C29" i="4"/>
  <c r="S28" i="4"/>
  <c r="R28" i="4"/>
  <c r="P28" i="4"/>
  <c r="O28" i="4"/>
  <c r="M28" i="4"/>
  <c r="L28" i="4"/>
  <c r="J28" i="4"/>
  <c r="I28" i="4"/>
  <c r="G28" i="4"/>
  <c r="F28" i="4"/>
  <c r="D28" i="4"/>
  <c r="C28" i="4"/>
  <c r="S27" i="4"/>
  <c r="R27" i="4"/>
  <c r="P27" i="4"/>
  <c r="O27" i="4"/>
  <c r="M27" i="4"/>
  <c r="L27" i="4"/>
  <c r="J27" i="4"/>
  <c r="I27" i="4"/>
  <c r="G27" i="4"/>
  <c r="F27" i="4"/>
  <c r="V27" i="4" s="1"/>
  <c r="D27" i="4"/>
  <c r="C27" i="4"/>
  <c r="S26" i="4"/>
  <c r="R26" i="4"/>
  <c r="P26" i="4"/>
  <c r="O26" i="4"/>
  <c r="M26" i="4"/>
  <c r="L26" i="4"/>
  <c r="J26" i="4"/>
  <c r="I26" i="4"/>
  <c r="G26" i="4"/>
  <c r="F26" i="4"/>
  <c r="D26" i="4"/>
  <c r="C26" i="4"/>
  <c r="S25" i="4"/>
  <c r="R25" i="4"/>
  <c r="P25" i="4"/>
  <c r="O25" i="4"/>
  <c r="M25" i="4"/>
  <c r="L25" i="4"/>
  <c r="J25" i="4"/>
  <c r="I25" i="4"/>
  <c r="G25" i="4"/>
  <c r="F25" i="4"/>
  <c r="V25" i="4" s="1"/>
  <c r="D25" i="4"/>
  <c r="C25" i="4"/>
  <c r="S24" i="4"/>
  <c r="R24" i="4"/>
  <c r="P24" i="4"/>
  <c r="O24" i="4"/>
  <c r="M24" i="4"/>
  <c r="L24" i="4"/>
  <c r="J24" i="4"/>
  <c r="I24" i="4"/>
  <c r="G24" i="4"/>
  <c r="F24" i="4"/>
  <c r="D24" i="4"/>
  <c r="C24" i="4"/>
  <c r="S23" i="4"/>
  <c r="R23" i="4"/>
  <c r="P23" i="4"/>
  <c r="O23" i="4"/>
  <c r="M23" i="4"/>
  <c r="L23" i="4"/>
  <c r="J23" i="4"/>
  <c r="I23" i="4"/>
  <c r="G23" i="4"/>
  <c r="F23" i="4"/>
  <c r="V23" i="4" s="1"/>
  <c r="D23" i="4"/>
  <c r="C23" i="4"/>
  <c r="S22" i="4"/>
  <c r="R22" i="4"/>
  <c r="P22" i="4"/>
  <c r="O22" i="4"/>
  <c r="M22" i="4"/>
  <c r="L22" i="4"/>
  <c r="J22" i="4"/>
  <c r="I22" i="4"/>
  <c r="G22" i="4"/>
  <c r="F22" i="4"/>
  <c r="D22" i="4"/>
  <c r="C22" i="4"/>
  <c r="S21" i="4"/>
  <c r="R21" i="4"/>
  <c r="P21" i="4"/>
  <c r="O21" i="4"/>
  <c r="M21" i="4"/>
  <c r="L21" i="4"/>
  <c r="J21" i="4"/>
  <c r="I21" i="4"/>
  <c r="G21" i="4"/>
  <c r="F21" i="4"/>
  <c r="V21" i="4" s="1"/>
  <c r="D21" i="4"/>
  <c r="C21" i="4"/>
  <c r="S20" i="4"/>
  <c r="R20" i="4"/>
  <c r="P20" i="4"/>
  <c r="O20" i="4"/>
  <c r="M20" i="4"/>
  <c r="L20" i="4"/>
  <c r="J20" i="4"/>
  <c r="I20" i="4"/>
  <c r="G20" i="4"/>
  <c r="F20" i="4"/>
  <c r="D20" i="4"/>
  <c r="C20" i="4"/>
  <c r="S19" i="4"/>
  <c r="R19" i="4"/>
  <c r="P19" i="4"/>
  <c r="O19" i="4"/>
  <c r="M19" i="4"/>
  <c r="L19" i="4"/>
  <c r="J19" i="4"/>
  <c r="I19" i="4"/>
  <c r="G19" i="4"/>
  <c r="F19" i="4"/>
  <c r="V19" i="4" s="1"/>
  <c r="D19" i="4"/>
  <c r="C19" i="4"/>
  <c r="S18" i="4"/>
  <c r="R18" i="4"/>
  <c r="P18" i="4"/>
  <c r="O18" i="4"/>
  <c r="M18" i="4"/>
  <c r="L18" i="4"/>
  <c r="J18" i="4"/>
  <c r="I18" i="4"/>
  <c r="G18" i="4"/>
  <c r="F18" i="4"/>
  <c r="D18" i="4"/>
  <c r="C18" i="4"/>
  <c r="S17" i="4"/>
  <c r="R17" i="4"/>
  <c r="P17" i="4"/>
  <c r="O17" i="4"/>
  <c r="M17" i="4"/>
  <c r="L17" i="4"/>
  <c r="J17" i="4"/>
  <c r="I17" i="4"/>
  <c r="G17" i="4"/>
  <c r="F17" i="4"/>
  <c r="V17" i="4" s="1"/>
  <c r="D17" i="4"/>
  <c r="C17" i="4"/>
  <c r="S16" i="4"/>
  <c r="R16" i="4"/>
  <c r="P16" i="4"/>
  <c r="O16" i="4"/>
  <c r="M16" i="4"/>
  <c r="L16" i="4"/>
  <c r="J16" i="4"/>
  <c r="I16" i="4"/>
  <c r="G16" i="4"/>
  <c r="F16" i="4"/>
  <c r="D16" i="4"/>
  <c r="C16" i="4"/>
  <c r="S15" i="4"/>
  <c r="R15" i="4"/>
  <c r="P15" i="4"/>
  <c r="O15" i="4"/>
  <c r="M15" i="4"/>
  <c r="L15" i="4"/>
  <c r="J15" i="4"/>
  <c r="I15" i="4"/>
  <c r="G15" i="4"/>
  <c r="F15" i="4"/>
  <c r="V15" i="4" s="1"/>
  <c r="D15" i="4"/>
  <c r="C15" i="4"/>
  <c r="S14" i="4"/>
  <c r="R14" i="4"/>
  <c r="P14" i="4"/>
  <c r="O14" i="4"/>
  <c r="Q14" i="4" s="1"/>
  <c r="M14" i="4"/>
  <c r="L14" i="4"/>
  <c r="J14" i="4"/>
  <c r="I14" i="4"/>
  <c r="K14" i="4" s="1"/>
  <c r="G14" i="4"/>
  <c r="F14" i="4"/>
  <c r="D14" i="4"/>
  <c r="C14" i="4"/>
  <c r="S13" i="4"/>
  <c r="R13" i="4"/>
  <c r="T13" i="4" s="1"/>
  <c r="P13" i="4"/>
  <c r="O13" i="4"/>
  <c r="M13" i="4"/>
  <c r="L13" i="4"/>
  <c r="N13" i="4" s="1"/>
  <c r="J13" i="4"/>
  <c r="I13" i="4"/>
  <c r="G13" i="4"/>
  <c r="F13" i="4"/>
  <c r="V13" i="4" s="1"/>
  <c r="W13" i="4" s="1"/>
  <c r="D13" i="4"/>
  <c r="C13" i="4"/>
  <c r="S12" i="4"/>
  <c r="R12" i="4"/>
  <c r="P12" i="4"/>
  <c r="O12" i="4"/>
  <c r="Q12" i="4" s="1"/>
  <c r="M12" i="4"/>
  <c r="L12" i="4"/>
  <c r="J12" i="4"/>
  <c r="I12" i="4"/>
  <c r="V12" i="4" s="1"/>
  <c r="W12" i="4" s="1"/>
  <c r="G12" i="4"/>
  <c r="F12" i="4"/>
  <c r="D12" i="4"/>
  <c r="C12" i="4"/>
  <c r="S11" i="4"/>
  <c r="R11" i="4"/>
  <c r="T11" i="4" s="1"/>
  <c r="P11" i="4"/>
  <c r="O11" i="4"/>
  <c r="M11" i="4"/>
  <c r="L11" i="4"/>
  <c r="N11" i="4" s="1"/>
  <c r="J11" i="4"/>
  <c r="I11" i="4"/>
  <c r="G11" i="4"/>
  <c r="F11" i="4"/>
  <c r="D11" i="4"/>
  <c r="C11" i="4"/>
  <c r="S10" i="4"/>
  <c r="R10" i="4"/>
  <c r="P10" i="4"/>
  <c r="O10" i="4"/>
  <c r="Q10" i="4" s="1"/>
  <c r="M10" i="4"/>
  <c r="L10" i="4"/>
  <c r="J10" i="4"/>
  <c r="I10" i="4"/>
  <c r="V10" i="4" s="1"/>
  <c r="W10" i="4" s="1"/>
  <c r="G10" i="4"/>
  <c r="F10" i="4"/>
  <c r="D10" i="4"/>
  <c r="C10" i="4"/>
  <c r="S9" i="4"/>
  <c r="R9" i="4"/>
  <c r="T9" i="4" s="1"/>
  <c r="P9" i="4"/>
  <c r="O9" i="4"/>
  <c r="Q9" i="4" s="1"/>
  <c r="M9" i="4"/>
  <c r="L9" i="4"/>
  <c r="N9" i="4" s="1"/>
  <c r="J9" i="4"/>
  <c r="I9" i="4"/>
  <c r="G9" i="4"/>
  <c r="F9" i="4"/>
  <c r="V9" i="4" s="1"/>
  <c r="W9" i="4" s="1"/>
  <c r="D9" i="4"/>
  <c r="C9" i="4"/>
  <c r="R6" i="4"/>
  <c r="O6" i="4"/>
  <c r="L6" i="4"/>
  <c r="I6" i="4"/>
  <c r="F6" i="4"/>
  <c r="W3" i="4"/>
  <c r="L3" i="4"/>
  <c r="W2" i="4"/>
  <c r="T2" i="4"/>
  <c r="J2" i="4"/>
  <c r="W1" i="4"/>
  <c r="J1" i="4"/>
  <c r="S38" i="3"/>
  <c r="R38" i="3"/>
  <c r="P38" i="3"/>
  <c r="O38" i="3"/>
  <c r="M38" i="3"/>
  <c r="L38" i="3"/>
  <c r="J38" i="3"/>
  <c r="I38" i="3"/>
  <c r="V38" i="3" s="1"/>
  <c r="G38" i="3"/>
  <c r="F38" i="3"/>
  <c r="D38" i="3"/>
  <c r="C38" i="3"/>
  <c r="S37" i="3"/>
  <c r="R37" i="3"/>
  <c r="P37" i="3"/>
  <c r="O37" i="3"/>
  <c r="M37" i="3"/>
  <c r="L37" i="3"/>
  <c r="J37" i="3"/>
  <c r="I37" i="3"/>
  <c r="G37" i="3"/>
  <c r="F37" i="3"/>
  <c r="V37" i="3" s="1"/>
  <c r="D37" i="3"/>
  <c r="C37" i="3"/>
  <c r="S36" i="3"/>
  <c r="R36" i="3"/>
  <c r="P36" i="3"/>
  <c r="O36" i="3"/>
  <c r="M36" i="3"/>
  <c r="L36" i="3"/>
  <c r="J36" i="3"/>
  <c r="I36" i="3"/>
  <c r="V36" i="3" s="1"/>
  <c r="G36" i="3"/>
  <c r="F36" i="3"/>
  <c r="D36" i="3"/>
  <c r="C36" i="3"/>
  <c r="S35" i="3"/>
  <c r="R35" i="3"/>
  <c r="P35" i="3"/>
  <c r="O35" i="3"/>
  <c r="M35" i="3"/>
  <c r="L35" i="3"/>
  <c r="J35" i="3"/>
  <c r="I35" i="3"/>
  <c r="G35" i="3"/>
  <c r="F35" i="3"/>
  <c r="V35" i="3" s="1"/>
  <c r="D35" i="3"/>
  <c r="C35" i="3"/>
  <c r="S34" i="3"/>
  <c r="R34" i="3"/>
  <c r="P34" i="3"/>
  <c r="O34" i="3"/>
  <c r="M34" i="3"/>
  <c r="L34" i="3"/>
  <c r="J34" i="3"/>
  <c r="I34" i="3"/>
  <c r="V34" i="3" s="1"/>
  <c r="G34" i="3"/>
  <c r="F34" i="3"/>
  <c r="D34" i="3"/>
  <c r="C34" i="3"/>
  <c r="S33" i="3"/>
  <c r="R33" i="3"/>
  <c r="P33" i="3"/>
  <c r="O33" i="3"/>
  <c r="M33" i="3"/>
  <c r="L33" i="3"/>
  <c r="J33" i="3"/>
  <c r="I33" i="3"/>
  <c r="G33" i="3"/>
  <c r="F33" i="3"/>
  <c r="V33" i="3" s="1"/>
  <c r="D33" i="3"/>
  <c r="C33" i="3"/>
  <c r="S32" i="3"/>
  <c r="R32" i="3"/>
  <c r="P32" i="3"/>
  <c r="O32" i="3"/>
  <c r="M32" i="3"/>
  <c r="L32" i="3"/>
  <c r="J32" i="3"/>
  <c r="I32" i="3"/>
  <c r="V32" i="3" s="1"/>
  <c r="G32" i="3"/>
  <c r="F32" i="3"/>
  <c r="D32" i="3"/>
  <c r="C32" i="3"/>
  <c r="S31" i="3"/>
  <c r="R31" i="3"/>
  <c r="P31" i="3"/>
  <c r="O31" i="3"/>
  <c r="M31" i="3"/>
  <c r="L31" i="3"/>
  <c r="J31" i="3"/>
  <c r="I31" i="3"/>
  <c r="G31" i="3"/>
  <c r="F31" i="3"/>
  <c r="V31" i="3" s="1"/>
  <c r="D31" i="3"/>
  <c r="C31" i="3"/>
  <c r="S30" i="3"/>
  <c r="R30" i="3"/>
  <c r="P30" i="3"/>
  <c r="O30" i="3"/>
  <c r="M30" i="3"/>
  <c r="L30" i="3"/>
  <c r="J30" i="3"/>
  <c r="I30" i="3"/>
  <c r="V30" i="3" s="1"/>
  <c r="G30" i="3"/>
  <c r="F30" i="3"/>
  <c r="D30" i="3"/>
  <c r="C30" i="3"/>
  <c r="S29" i="3"/>
  <c r="R29" i="3"/>
  <c r="P29" i="3"/>
  <c r="O29" i="3"/>
  <c r="M29" i="3"/>
  <c r="L29" i="3"/>
  <c r="J29" i="3"/>
  <c r="I29" i="3"/>
  <c r="G29" i="3"/>
  <c r="F29" i="3"/>
  <c r="V29" i="3" s="1"/>
  <c r="D29" i="3"/>
  <c r="C29" i="3"/>
  <c r="S28" i="3"/>
  <c r="R28" i="3"/>
  <c r="P28" i="3"/>
  <c r="O28" i="3"/>
  <c r="M28" i="3"/>
  <c r="L28" i="3"/>
  <c r="J28" i="3"/>
  <c r="I28" i="3"/>
  <c r="V28" i="3" s="1"/>
  <c r="G28" i="3"/>
  <c r="F28" i="3"/>
  <c r="D28" i="3"/>
  <c r="C28" i="3"/>
  <c r="S27" i="3"/>
  <c r="R27" i="3"/>
  <c r="P27" i="3"/>
  <c r="O27" i="3"/>
  <c r="M27" i="3"/>
  <c r="L27" i="3"/>
  <c r="J27" i="3"/>
  <c r="I27" i="3"/>
  <c r="G27" i="3"/>
  <c r="F27" i="3"/>
  <c r="V27" i="3" s="1"/>
  <c r="D27" i="3"/>
  <c r="C27" i="3"/>
  <c r="S26" i="3"/>
  <c r="R26" i="3"/>
  <c r="P26" i="3"/>
  <c r="O26" i="3"/>
  <c r="M26" i="3"/>
  <c r="L26" i="3"/>
  <c r="J26" i="3"/>
  <c r="I26" i="3"/>
  <c r="V26" i="3" s="1"/>
  <c r="G26" i="3"/>
  <c r="F26" i="3"/>
  <c r="D26" i="3"/>
  <c r="C26" i="3"/>
  <c r="S25" i="3"/>
  <c r="R25" i="3"/>
  <c r="P25" i="3"/>
  <c r="O25" i="3"/>
  <c r="M25" i="3"/>
  <c r="L25" i="3"/>
  <c r="J25" i="3"/>
  <c r="I25" i="3"/>
  <c r="G25" i="3"/>
  <c r="F25" i="3"/>
  <c r="D25" i="3"/>
  <c r="C25" i="3"/>
  <c r="S24" i="3"/>
  <c r="R24" i="3"/>
  <c r="P24" i="3"/>
  <c r="O24" i="3"/>
  <c r="M24" i="3"/>
  <c r="L24" i="3"/>
  <c r="J24" i="3"/>
  <c r="I24" i="3"/>
  <c r="V24" i="3" s="1"/>
  <c r="G24" i="3"/>
  <c r="F24" i="3"/>
  <c r="D24" i="3"/>
  <c r="C24" i="3"/>
  <c r="S23" i="3"/>
  <c r="R23" i="3"/>
  <c r="P23" i="3"/>
  <c r="O23" i="3"/>
  <c r="M23" i="3"/>
  <c r="L23" i="3"/>
  <c r="J23" i="3"/>
  <c r="I23" i="3"/>
  <c r="G23" i="3"/>
  <c r="F23" i="3"/>
  <c r="V23" i="3" s="1"/>
  <c r="D23" i="3"/>
  <c r="C23" i="3"/>
  <c r="S22" i="3"/>
  <c r="R22" i="3"/>
  <c r="P22" i="3"/>
  <c r="O22" i="3"/>
  <c r="M22" i="3"/>
  <c r="L22" i="3"/>
  <c r="J22" i="3"/>
  <c r="I22" i="3"/>
  <c r="V22" i="3" s="1"/>
  <c r="G22" i="3"/>
  <c r="F22" i="3"/>
  <c r="D22" i="3"/>
  <c r="C22" i="3"/>
  <c r="S21" i="3"/>
  <c r="R21" i="3"/>
  <c r="P21" i="3"/>
  <c r="O21" i="3"/>
  <c r="M21" i="3"/>
  <c r="L21" i="3"/>
  <c r="J21" i="3"/>
  <c r="I21" i="3"/>
  <c r="G21" i="3"/>
  <c r="F21" i="3"/>
  <c r="V21" i="3" s="1"/>
  <c r="D21" i="3"/>
  <c r="C21" i="3"/>
  <c r="S20" i="3"/>
  <c r="R20" i="3"/>
  <c r="P20" i="3"/>
  <c r="O20" i="3"/>
  <c r="M20" i="3"/>
  <c r="L20" i="3"/>
  <c r="J20" i="3"/>
  <c r="I20" i="3"/>
  <c r="V20" i="3" s="1"/>
  <c r="G20" i="3"/>
  <c r="F20" i="3"/>
  <c r="D20" i="3"/>
  <c r="C20" i="3"/>
  <c r="S19" i="3"/>
  <c r="R19" i="3"/>
  <c r="P19" i="3"/>
  <c r="O19" i="3"/>
  <c r="M19" i="3"/>
  <c r="L19" i="3"/>
  <c r="J19" i="3"/>
  <c r="I19" i="3"/>
  <c r="G19" i="3"/>
  <c r="F19" i="3"/>
  <c r="V19" i="3" s="1"/>
  <c r="D19" i="3"/>
  <c r="C19" i="3"/>
  <c r="S18" i="3"/>
  <c r="R18" i="3"/>
  <c r="P18" i="3"/>
  <c r="O18" i="3"/>
  <c r="M18" i="3"/>
  <c r="L18" i="3"/>
  <c r="J18" i="3"/>
  <c r="I18" i="3"/>
  <c r="V18" i="3" s="1"/>
  <c r="G18" i="3"/>
  <c r="F18" i="3"/>
  <c r="D18" i="3"/>
  <c r="C18" i="3"/>
  <c r="S17" i="3"/>
  <c r="R17" i="3"/>
  <c r="P17" i="3"/>
  <c r="O17" i="3"/>
  <c r="M17" i="3"/>
  <c r="L17" i="3"/>
  <c r="J17" i="3"/>
  <c r="I17" i="3"/>
  <c r="G17" i="3"/>
  <c r="F17" i="3"/>
  <c r="V17" i="3" s="1"/>
  <c r="D17" i="3"/>
  <c r="C17" i="3"/>
  <c r="S16" i="3"/>
  <c r="R16" i="3"/>
  <c r="P16" i="3"/>
  <c r="O16" i="3"/>
  <c r="M16" i="3"/>
  <c r="L16" i="3"/>
  <c r="J16" i="3"/>
  <c r="I16" i="3"/>
  <c r="V16" i="3" s="1"/>
  <c r="G16" i="3"/>
  <c r="F16" i="3"/>
  <c r="D16" i="3"/>
  <c r="C16" i="3"/>
  <c r="S15" i="3"/>
  <c r="R15" i="3"/>
  <c r="P15" i="3"/>
  <c r="O15" i="3"/>
  <c r="M15" i="3"/>
  <c r="L15" i="3"/>
  <c r="J15" i="3"/>
  <c r="I15" i="3"/>
  <c r="G15" i="3"/>
  <c r="F15" i="3"/>
  <c r="V15" i="3" s="1"/>
  <c r="D15" i="3"/>
  <c r="C15" i="3"/>
  <c r="S14" i="3"/>
  <c r="R14" i="3"/>
  <c r="P14" i="3"/>
  <c r="O14" i="3"/>
  <c r="M14" i="3"/>
  <c r="L14" i="3"/>
  <c r="J14" i="3"/>
  <c r="I14" i="3"/>
  <c r="G14" i="3"/>
  <c r="F14" i="3"/>
  <c r="V14" i="3" s="1"/>
  <c r="D14" i="3"/>
  <c r="C14" i="3"/>
  <c r="S13" i="3"/>
  <c r="R13" i="3"/>
  <c r="P13" i="3"/>
  <c r="O13" i="3"/>
  <c r="M13" i="3"/>
  <c r="L13" i="3"/>
  <c r="J13" i="3"/>
  <c r="I13" i="3"/>
  <c r="G13" i="3"/>
  <c r="F13" i="3"/>
  <c r="D13" i="3"/>
  <c r="C13" i="3"/>
  <c r="S12" i="3"/>
  <c r="R12" i="3"/>
  <c r="P12" i="3"/>
  <c r="O12" i="3"/>
  <c r="M12" i="3"/>
  <c r="L12" i="3"/>
  <c r="J12" i="3"/>
  <c r="I12" i="3"/>
  <c r="G12" i="3"/>
  <c r="F12" i="3"/>
  <c r="V12" i="3" s="1"/>
  <c r="D12" i="3"/>
  <c r="C12" i="3"/>
  <c r="S11" i="3"/>
  <c r="R11" i="3"/>
  <c r="P11" i="3"/>
  <c r="O11" i="3"/>
  <c r="M11" i="3"/>
  <c r="L11" i="3"/>
  <c r="J11" i="3"/>
  <c r="I11" i="3"/>
  <c r="G11" i="3"/>
  <c r="F11" i="3"/>
  <c r="V11" i="3" s="1"/>
  <c r="D11" i="3"/>
  <c r="C11" i="3"/>
  <c r="S10" i="3"/>
  <c r="R10" i="3"/>
  <c r="T10" i="3" s="1"/>
  <c r="P10" i="3"/>
  <c r="O10" i="3"/>
  <c r="Q10" i="3" s="1"/>
  <c r="M10" i="3"/>
  <c r="L10" i="3"/>
  <c r="N10" i="3" s="1"/>
  <c r="J10" i="3"/>
  <c r="I10" i="3"/>
  <c r="V10" i="3" s="1"/>
  <c r="W10" i="3" s="1"/>
  <c r="G10" i="3"/>
  <c r="F10" i="3"/>
  <c r="H10" i="3" s="1"/>
  <c r="D10" i="3"/>
  <c r="C10" i="3"/>
  <c r="S9" i="3"/>
  <c r="R9" i="3"/>
  <c r="T9" i="3" s="1"/>
  <c r="P9" i="3"/>
  <c r="O9" i="3"/>
  <c r="Q9" i="3" s="1"/>
  <c r="M9" i="3"/>
  <c r="L9" i="3"/>
  <c r="N9" i="3" s="1"/>
  <c r="J9" i="3"/>
  <c r="I9" i="3"/>
  <c r="K9" i="3" s="1"/>
  <c r="G9" i="3"/>
  <c r="F9" i="3"/>
  <c r="H9" i="3" s="1"/>
  <c r="D9" i="3"/>
  <c r="C9" i="3"/>
  <c r="R6" i="3"/>
  <c r="O6" i="3"/>
  <c r="L6" i="3"/>
  <c r="I6" i="3"/>
  <c r="F6" i="3"/>
  <c r="W3" i="3"/>
  <c r="L3" i="3"/>
  <c r="W2" i="3"/>
  <c r="T2" i="3"/>
  <c r="J2" i="3"/>
  <c r="W1" i="3"/>
  <c r="J1" i="3"/>
  <c r="S38" i="1"/>
  <c r="R38" i="1"/>
  <c r="P38" i="1"/>
  <c r="O38" i="1"/>
  <c r="M38" i="1"/>
  <c r="L38" i="1"/>
  <c r="J38" i="1"/>
  <c r="I38" i="1"/>
  <c r="V38" i="1" s="1"/>
  <c r="G38" i="1"/>
  <c r="F38" i="1"/>
  <c r="D38" i="1"/>
  <c r="C38" i="1"/>
  <c r="S37" i="1"/>
  <c r="R37" i="1"/>
  <c r="P37" i="1"/>
  <c r="O37" i="1"/>
  <c r="M37" i="1"/>
  <c r="L37" i="1"/>
  <c r="J37" i="1"/>
  <c r="I37" i="1"/>
  <c r="G37" i="1"/>
  <c r="F37" i="1"/>
  <c r="V37" i="1" s="1"/>
  <c r="D37" i="1"/>
  <c r="C37" i="1"/>
  <c r="S36" i="1"/>
  <c r="R36" i="1"/>
  <c r="P36" i="1"/>
  <c r="O36" i="1"/>
  <c r="M36" i="1"/>
  <c r="L36" i="1"/>
  <c r="J36" i="1"/>
  <c r="I36" i="1"/>
  <c r="V36" i="1" s="1"/>
  <c r="G36" i="1"/>
  <c r="F36" i="1"/>
  <c r="D36" i="1"/>
  <c r="C36" i="1"/>
  <c r="S35" i="1"/>
  <c r="R35" i="1"/>
  <c r="P35" i="1"/>
  <c r="O35" i="1"/>
  <c r="M35" i="1"/>
  <c r="L35" i="1"/>
  <c r="J35" i="1"/>
  <c r="I35" i="1"/>
  <c r="G35" i="1"/>
  <c r="F35" i="1"/>
  <c r="V35" i="1" s="1"/>
  <c r="D35" i="1"/>
  <c r="C35" i="1"/>
  <c r="S34" i="1"/>
  <c r="R34" i="1"/>
  <c r="P34" i="1"/>
  <c r="O34" i="1"/>
  <c r="M34" i="1"/>
  <c r="L34" i="1"/>
  <c r="J34" i="1"/>
  <c r="I34" i="1"/>
  <c r="V34" i="1" s="1"/>
  <c r="G34" i="1"/>
  <c r="F34" i="1"/>
  <c r="D34" i="1"/>
  <c r="C34" i="1"/>
  <c r="S33" i="1"/>
  <c r="R33" i="1"/>
  <c r="P33" i="1"/>
  <c r="O33" i="1"/>
  <c r="M33" i="1"/>
  <c r="L33" i="1"/>
  <c r="J33" i="1"/>
  <c r="I33" i="1"/>
  <c r="G33" i="1"/>
  <c r="F33" i="1"/>
  <c r="V33" i="1" s="1"/>
  <c r="D33" i="1"/>
  <c r="C33" i="1"/>
  <c r="S32" i="1"/>
  <c r="R32" i="1"/>
  <c r="P32" i="1"/>
  <c r="O32" i="1"/>
  <c r="M32" i="1"/>
  <c r="L32" i="1"/>
  <c r="J32" i="1"/>
  <c r="I32" i="1"/>
  <c r="V32" i="1" s="1"/>
  <c r="G32" i="1"/>
  <c r="F32" i="1"/>
  <c r="D32" i="1"/>
  <c r="C32" i="1"/>
  <c r="S31" i="1"/>
  <c r="R31" i="1"/>
  <c r="P31" i="1"/>
  <c r="O31" i="1"/>
  <c r="M31" i="1"/>
  <c r="L31" i="1"/>
  <c r="J31" i="1"/>
  <c r="I31" i="1"/>
  <c r="G31" i="1"/>
  <c r="F31" i="1"/>
  <c r="V31" i="1" s="1"/>
  <c r="D31" i="1"/>
  <c r="C31" i="1"/>
  <c r="S30" i="1"/>
  <c r="R30" i="1"/>
  <c r="P30" i="1"/>
  <c r="O30" i="1"/>
  <c r="M30" i="1"/>
  <c r="L30" i="1"/>
  <c r="J30" i="1"/>
  <c r="I30" i="1"/>
  <c r="V30" i="1" s="1"/>
  <c r="G30" i="1"/>
  <c r="F30" i="1"/>
  <c r="D30" i="1"/>
  <c r="C30" i="1"/>
  <c r="S29" i="1"/>
  <c r="R29" i="1"/>
  <c r="P29" i="1"/>
  <c r="O29" i="1"/>
  <c r="M29" i="1"/>
  <c r="L29" i="1"/>
  <c r="J29" i="1"/>
  <c r="I29" i="1"/>
  <c r="G29" i="1"/>
  <c r="F29" i="1"/>
  <c r="V29" i="1" s="1"/>
  <c r="D29" i="1"/>
  <c r="C29" i="1"/>
  <c r="S28" i="1"/>
  <c r="R28" i="1"/>
  <c r="P28" i="1"/>
  <c r="O28" i="1"/>
  <c r="M28" i="1"/>
  <c r="L28" i="1"/>
  <c r="J28" i="1"/>
  <c r="I28" i="1"/>
  <c r="V28" i="1" s="1"/>
  <c r="G28" i="1"/>
  <c r="F28" i="1"/>
  <c r="D28" i="1"/>
  <c r="C28" i="1"/>
  <c r="S27" i="1"/>
  <c r="R27" i="1"/>
  <c r="P27" i="1"/>
  <c r="O27" i="1"/>
  <c r="M27" i="1"/>
  <c r="L27" i="1"/>
  <c r="J27" i="1"/>
  <c r="I27" i="1"/>
  <c r="G27" i="1"/>
  <c r="F27" i="1"/>
  <c r="V27" i="1" s="1"/>
  <c r="D27" i="1"/>
  <c r="C27" i="1"/>
  <c r="S26" i="1"/>
  <c r="R26" i="1"/>
  <c r="P26" i="1"/>
  <c r="O26" i="1"/>
  <c r="M26" i="1"/>
  <c r="L26" i="1"/>
  <c r="J26" i="1"/>
  <c r="I26" i="1"/>
  <c r="G26" i="1"/>
  <c r="F26" i="1"/>
  <c r="D26" i="1"/>
  <c r="C26" i="1"/>
  <c r="S25" i="1"/>
  <c r="R25" i="1"/>
  <c r="P25" i="1"/>
  <c r="O25" i="1"/>
  <c r="M25" i="1"/>
  <c r="L25" i="1"/>
  <c r="J25" i="1"/>
  <c r="I25" i="1"/>
  <c r="G25" i="1"/>
  <c r="F25" i="1"/>
  <c r="V25" i="1" s="1"/>
  <c r="D25" i="1"/>
  <c r="C25" i="1"/>
  <c r="S24" i="1"/>
  <c r="R24" i="1"/>
  <c r="P24" i="1"/>
  <c r="O24" i="1"/>
  <c r="M24" i="1"/>
  <c r="L24" i="1"/>
  <c r="J24" i="1"/>
  <c r="I24" i="1"/>
  <c r="G24" i="1"/>
  <c r="F24" i="1"/>
  <c r="D24" i="1"/>
  <c r="C24" i="1"/>
  <c r="S23" i="1"/>
  <c r="R23" i="1"/>
  <c r="P23" i="1"/>
  <c r="O23" i="1"/>
  <c r="M23" i="1"/>
  <c r="L23" i="1"/>
  <c r="J23" i="1"/>
  <c r="I23" i="1"/>
  <c r="G23" i="1"/>
  <c r="F23" i="1"/>
  <c r="V23" i="1" s="1"/>
  <c r="D23" i="1"/>
  <c r="C23" i="1"/>
  <c r="S22" i="1"/>
  <c r="R22" i="1"/>
  <c r="P22" i="1"/>
  <c r="O22" i="1"/>
  <c r="M22" i="1"/>
  <c r="L22" i="1"/>
  <c r="J22" i="1"/>
  <c r="I22" i="1"/>
  <c r="G22" i="1"/>
  <c r="F22" i="1"/>
  <c r="D22" i="1"/>
  <c r="C22" i="1"/>
  <c r="S21" i="1"/>
  <c r="R21" i="1"/>
  <c r="P21" i="1"/>
  <c r="O21" i="1"/>
  <c r="M21" i="1"/>
  <c r="L21" i="1"/>
  <c r="J21" i="1"/>
  <c r="I21" i="1"/>
  <c r="G21" i="1"/>
  <c r="F21" i="1"/>
  <c r="V21" i="1" s="1"/>
  <c r="D21" i="1"/>
  <c r="C21" i="1"/>
  <c r="S20" i="1"/>
  <c r="R20" i="1"/>
  <c r="P20" i="1"/>
  <c r="O20" i="1"/>
  <c r="M20" i="1"/>
  <c r="L20" i="1"/>
  <c r="J20" i="1"/>
  <c r="I20" i="1"/>
  <c r="G20" i="1"/>
  <c r="F20" i="1"/>
  <c r="D20" i="1"/>
  <c r="C20" i="1"/>
  <c r="S19" i="1"/>
  <c r="R19" i="1"/>
  <c r="P19" i="1"/>
  <c r="O19" i="1"/>
  <c r="M19" i="1"/>
  <c r="L19" i="1"/>
  <c r="J19" i="1"/>
  <c r="I19" i="1"/>
  <c r="G19" i="1"/>
  <c r="F19" i="1"/>
  <c r="V19" i="1" s="1"/>
  <c r="D19" i="1"/>
  <c r="C19" i="1"/>
  <c r="S18" i="1"/>
  <c r="R18" i="1"/>
  <c r="P18" i="1"/>
  <c r="O18" i="1"/>
  <c r="M18" i="1"/>
  <c r="L18" i="1"/>
  <c r="J18" i="1"/>
  <c r="I18" i="1"/>
  <c r="G18" i="1"/>
  <c r="F18" i="1"/>
  <c r="D18" i="1"/>
  <c r="C18" i="1"/>
  <c r="S17" i="1"/>
  <c r="R17" i="1"/>
  <c r="P17" i="1"/>
  <c r="O17" i="1"/>
  <c r="M17" i="1"/>
  <c r="L17" i="1"/>
  <c r="J17" i="1"/>
  <c r="I17" i="1"/>
  <c r="G17" i="1"/>
  <c r="F17" i="1"/>
  <c r="V17" i="1" s="1"/>
  <c r="D17" i="1"/>
  <c r="C17" i="1"/>
  <c r="S16" i="1"/>
  <c r="R16" i="1"/>
  <c r="P16" i="1"/>
  <c r="O16" i="1"/>
  <c r="M16" i="1"/>
  <c r="L16" i="1"/>
  <c r="J16" i="1"/>
  <c r="I16" i="1"/>
  <c r="G16" i="1"/>
  <c r="F16" i="1"/>
  <c r="D16" i="1"/>
  <c r="C16" i="1"/>
  <c r="S15" i="1"/>
  <c r="R15" i="1"/>
  <c r="P15" i="1"/>
  <c r="O15" i="1"/>
  <c r="M15" i="1"/>
  <c r="L15" i="1"/>
  <c r="J15" i="1"/>
  <c r="I15" i="1"/>
  <c r="G15" i="1"/>
  <c r="F15" i="1"/>
  <c r="V15" i="1" s="1"/>
  <c r="D15" i="1"/>
  <c r="C15" i="1"/>
  <c r="S14" i="1"/>
  <c r="R14" i="1"/>
  <c r="T14" i="1" s="1"/>
  <c r="P14" i="1"/>
  <c r="O14" i="1"/>
  <c r="Q14" i="1" s="1"/>
  <c r="M14" i="1"/>
  <c r="L14" i="1"/>
  <c r="N14" i="1" s="1"/>
  <c r="J14" i="1"/>
  <c r="I14" i="1"/>
  <c r="K14" i="1" s="1"/>
  <c r="G14" i="1"/>
  <c r="F14" i="1"/>
  <c r="D14" i="1"/>
  <c r="C14" i="1"/>
  <c r="S13" i="1"/>
  <c r="R13" i="1"/>
  <c r="T13" i="1" s="1"/>
  <c r="P13" i="1"/>
  <c r="O13" i="1"/>
  <c r="Q13" i="1" s="1"/>
  <c r="M13" i="1"/>
  <c r="L13" i="1"/>
  <c r="N13" i="1" s="1"/>
  <c r="J13" i="1"/>
  <c r="I13" i="1"/>
  <c r="K13" i="1" s="1"/>
  <c r="G13" i="1"/>
  <c r="F13" i="1"/>
  <c r="V13" i="1" s="1"/>
  <c r="W13" i="1" s="1"/>
  <c r="D13" i="1"/>
  <c r="C13" i="1"/>
  <c r="S12" i="1"/>
  <c r="R12" i="1"/>
  <c r="T12" i="1" s="1"/>
  <c r="P12" i="1"/>
  <c r="O12" i="1"/>
  <c r="Q12" i="1" s="1"/>
  <c r="M12" i="1"/>
  <c r="L12" i="1"/>
  <c r="N12" i="1" s="1"/>
  <c r="J12" i="1"/>
  <c r="I12" i="1"/>
  <c r="V12" i="1" s="1"/>
  <c r="W12" i="1" s="1"/>
  <c r="G12" i="1"/>
  <c r="F12" i="1"/>
  <c r="H12" i="1" s="1"/>
  <c r="D12" i="1"/>
  <c r="C12" i="1"/>
  <c r="S11" i="1"/>
  <c r="R11" i="1"/>
  <c r="T11" i="1" s="1"/>
  <c r="P11" i="1"/>
  <c r="O11" i="1"/>
  <c r="Q11" i="1" s="1"/>
  <c r="M11" i="1"/>
  <c r="L11" i="1"/>
  <c r="N11" i="1" s="1"/>
  <c r="J11" i="1"/>
  <c r="I11" i="1"/>
  <c r="K11" i="1" s="1"/>
  <c r="G11" i="1"/>
  <c r="F11" i="1"/>
  <c r="V11" i="1" s="1"/>
  <c r="W11" i="1" s="1"/>
  <c r="D11" i="1"/>
  <c r="C11" i="1"/>
  <c r="S10" i="1"/>
  <c r="R10" i="1"/>
  <c r="T10" i="1" s="1"/>
  <c r="P10" i="1"/>
  <c r="O10" i="1"/>
  <c r="Q10" i="1" s="1"/>
  <c r="M10" i="1"/>
  <c r="L10" i="1"/>
  <c r="N10" i="1" s="1"/>
  <c r="J10" i="1"/>
  <c r="I10" i="1"/>
  <c r="V10" i="1" s="1"/>
  <c r="W10" i="1" s="1"/>
  <c r="G10" i="1"/>
  <c r="F10" i="1"/>
  <c r="H10" i="1" s="1"/>
  <c r="D10" i="1"/>
  <c r="C10" i="1"/>
  <c r="S9" i="1"/>
  <c r="R9" i="1"/>
  <c r="T9" i="1" s="1"/>
  <c r="P9" i="1"/>
  <c r="O9" i="1"/>
  <c r="Q9" i="1" s="1"/>
  <c r="M9" i="1"/>
  <c r="L9" i="1"/>
  <c r="N9" i="1" s="1"/>
  <c r="J9" i="1"/>
  <c r="I9" i="1"/>
  <c r="K9" i="1" s="1"/>
  <c r="G9" i="1"/>
  <c r="F9" i="1"/>
  <c r="V9" i="1" s="1"/>
  <c r="W9" i="1" s="1"/>
  <c r="D9" i="1"/>
  <c r="C9" i="1"/>
  <c r="R6" i="1"/>
  <c r="O6" i="1"/>
  <c r="L6" i="1"/>
  <c r="I6" i="1"/>
  <c r="F6" i="1"/>
  <c r="W3" i="1"/>
  <c r="L3" i="1"/>
  <c r="W2" i="1"/>
  <c r="T2" i="1"/>
  <c r="J2" i="1"/>
  <c r="W1" i="1"/>
  <c r="J1" i="1"/>
  <c r="S38" i="2"/>
  <c r="R38" i="2"/>
  <c r="P38" i="2"/>
  <c r="O38" i="2"/>
  <c r="M38" i="2"/>
  <c r="L38" i="2"/>
  <c r="J38" i="2"/>
  <c r="I38" i="2"/>
  <c r="G38" i="2"/>
  <c r="F38" i="2"/>
  <c r="D38" i="2"/>
  <c r="C38" i="2"/>
  <c r="S37" i="2"/>
  <c r="R37" i="2"/>
  <c r="P37" i="2"/>
  <c r="O37" i="2"/>
  <c r="M37" i="2"/>
  <c r="L37" i="2"/>
  <c r="J37" i="2"/>
  <c r="I37" i="2"/>
  <c r="G37" i="2"/>
  <c r="F37" i="2"/>
  <c r="V37" i="2" s="1"/>
  <c r="D37" i="2"/>
  <c r="C37" i="2"/>
  <c r="S36" i="2"/>
  <c r="R36" i="2"/>
  <c r="P36" i="2"/>
  <c r="O36" i="2"/>
  <c r="M36" i="2"/>
  <c r="L36" i="2"/>
  <c r="J36" i="2"/>
  <c r="I36" i="2"/>
  <c r="G36" i="2"/>
  <c r="F36" i="2"/>
  <c r="D36" i="2"/>
  <c r="C36" i="2"/>
  <c r="S35" i="2"/>
  <c r="R35" i="2"/>
  <c r="P35" i="2"/>
  <c r="O35" i="2"/>
  <c r="M35" i="2"/>
  <c r="L35" i="2"/>
  <c r="J35" i="2"/>
  <c r="I35" i="2"/>
  <c r="G35" i="2"/>
  <c r="F35" i="2"/>
  <c r="V35" i="2" s="1"/>
  <c r="D35" i="2"/>
  <c r="C35" i="2"/>
  <c r="S34" i="2"/>
  <c r="R34" i="2"/>
  <c r="P34" i="2"/>
  <c r="O34" i="2"/>
  <c r="M34" i="2"/>
  <c r="L34" i="2"/>
  <c r="J34" i="2"/>
  <c r="I34" i="2"/>
  <c r="G34" i="2"/>
  <c r="F34" i="2"/>
  <c r="D34" i="2"/>
  <c r="C34" i="2"/>
  <c r="S33" i="2"/>
  <c r="R33" i="2"/>
  <c r="P33" i="2"/>
  <c r="O33" i="2"/>
  <c r="M33" i="2"/>
  <c r="L33" i="2"/>
  <c r="J33" i="2"/>
  <c r="I33" i="2"/>
  <c r="G33" i="2"/>
  <c r="F33" i="2"/>
  <c r="V33" i="2" s="1"/>
  <c r="D33" i="2"/>
  <c r="C33" i="2"/>
  <c r="S32" i="2"/>
  <c r="R32" i="2"/>
  <c r="P32" i="2"/>
  <c r="O32" i="2"/>
  <c r="M32" i="2"/>
  <c r="L32" i="2"/>
  <c r="J32" i="2"/>
  <c r="I32" i="2"/>
  <c r="G32" i="2"/>
  <c r="F32" i="2"/>
  <c r="D32" i="2"/>
  <c r="C32" i="2"/>
  <c r="S31" i="2"/>
  <c r="R31" i="2"/>
  <c r="P31" i="2"/>
  <c r="O31" i="2"/>
  <c r="M31" i="2"/>
  <c r="L31" i="2"/>
  <c r="J31" i="2"/>
  <c r="I31" i="2"/>
  <c r="G31" i="2"/>
  <c r="F31" i="2"/>
  <c r="V31" i="2" s="1"/>
  <c r="D31" i="2"/>
  <c r="C31" i="2"/>
  <c r="S30" i="2"/>
  <c r="R30" i="2"/>
  <c r="P30" i="2"/>
  <c r="O30" i="2"/>
  <c r="M30" i="2"/>
  <c r="L30" i="2"/>
  <c r="J30" i="2"/>
  <c r="I30" i="2"/>
  <c r="G30" i="2"/>
  <c r="F30" i="2"/>
  <c r="D30" i="2"/>
  <c r="C30" i="2"/>
  <c r="S29" i="2"/>
  <c r="R29" i="2"/>
  <c r="P29" i="2"/>
  <c r="O29" i="2"/>
  <c r="M29" i="2"/>
  <c r="L29" i="2"/>
  <c r="J29" i="2"/>
  <c r="I29" i="2"/>
  <c r="G29" i="2"/>
  <c r="F29" i="2"/>
  <c r="V29" i="2" s="1"/>
  <c r="D29" i="2"/>
  <c r="C29" i="2"/>
  <c r="S28" i="2"/>
  <c r="R28" i="2"/>
  <c r="P28" i="2"/>
  <c r="O28" i="2"/>
  <c r="M28" i="2"/>
  <c r="L28" i="2"/>
  <c r="J28" i="2"/>
  <c r="I28" i="2"/>
  <c r="G28" i="2"/>
  <c r="F28" i="2"/>
  <c r="D28" i="2"/>
  <c r="C28" i="2"/>
  <c r="S27" i="2"/>
  <c r="R27" i="2"/>
  <c r="P27" i="2"/>
  <c r="O27" i="2"/>
  <c r="M27" i="2"/>
  <c r="L27" i="2"/>
  <c r="J27" i="2"/>
  <c r="I27" i="2"/>
  <c r="G27" i="2"/>
  <c r="F27" i="2"/>
  <c r="V27" i="2" s="1"/>
  <c r="D27" i="2"/>
  <c r="C27" i="2"/>
  <c r="S26" i="2"/>
  <c r="R26" i="2"/>
  <c r="P26" i="2"/>
  <c r="O26" i="2"/>
  <c r="M26" i="2"/>
  <c r="L26" i="2"/>
  <c r="J26" i="2"/>
  <c r="I26" i="2"/>
  <c r="G26" i="2"/>
  <c r="F26" i="2"/>
  <c r="D26" i="2"/>
  <c r="C26" i="2"/>
  <c r="S25" i="2"/>
  <c r="R25" i="2"/>
  <c r="P25" i="2"/>
  <c r="O25" i="2"/>
  <c r="M25" i="2"/>
  <c r="L25" i="2"/>
  <c r="J25" i="2"/>
  <c r="I25" i="2"/>
  <c r="G25" i="2"/>
  <c r="F25" i="2"/>
  <c r="V25" i="2" s="1"/>
  <c r="D25" i="2"/>
  <c r="C25" i="2"/>
  <c r="S24" i="2"/>
  <c r="R24" i="2"/>
  <c r="P24" i="2"/>
  <c r="O24" i="2"/>
  <c r="M24" i="2"/>
  <c r="L24" i="2"/>
  <c r="J24" i="2"/>
  <c r="I24" i="2"/>
  <c r="G24" i="2"/>
  <c r="F24" i="2"/>
  <c r="D24" i="2"/>
  <c r="C24" i="2"/>
  <c r="S23" i="2"/>
  <c r="R23" i="2"/>
  <c r="P23" i="2"/>
  <c r="O23" i="2"/>
  <c r="M23" i="2"/>
  <c r="L23" i="2"/>
  <c r="J23" i="2"/>
  <c r="I23" i="2"/>
  <c r="G23" i="2"/>
  <c r="F23" i="2"/>
  <c r="V23" i="2" s="1"/>
  <c r="D23" i="2"/>
  <c r="C23" i="2"/>
  <c r="S22" i="2"/>
  <c r="R22" i="2"/>
  <c r="P22" i="2"/>
  <c r="O22" i="2"/>
  <c r="M22" i="2"/>
  <c r="L22" i="2"/>
  <c r="J22" i="2"/>
  <c r="I22" i="2"/>
  <c r="G22" i="2"/>
  <c r="F22" i="2"/>
  <c r="D22" i="2"/>
  <c r="C22" i="2"/>
  <c r="S21" i="2"/>
  <c r="R21" i="2"/>
  <c r="P21" i="2"/>
  <c r="O21" i="2"/>
  <c r="M21" i="2"/>
  <c r="L21" i="2"/>
  <c r="J21" i="2"/>
  <c r="I21" i="2"/>
  <c r="G21" i="2"/>
  <c r="F21" i="2"/>
  <c r="V21" i="2" s="1"/>
  <c r="D21" i="2"/>
  <c r="C21" i="2"/>
  <c r="S20" i="2"/>
  <c r="R20" i="2"/>
  <c r="P20" i="2"/>
  <c r="O20" i="2"/>
  <c r="M20" i="2"/>
  <c r="L20" i="2"/>
  <c r="J20" i="2"/>
  <c r="I20" i="2"/>
  <c r="G20" i="2"/>
  <c r="F20" i="2"/>
  <c r="D20" i="2"/>
  <c r="C20" i="2"/>
  <c r="S19" i="2"/>
  <c r="R19" i="2"/>
  <c r="P19" i="2"/>
  <c r="O19" i="2"/>
  <c r="M19" i="2"/>
  <c r="L19" i="2"/>
  <c r="J19" i="2"/>
  <c r="I19" i="2"/>
  <c r="G19" i="2"/>
  <c r="F19" i="2"/>
  <c r="V19" i="2" s="1"/>
  <c r="D19" i="2"/>
  <c r="C19" i="2"/>
  <c r="S18" i="2"/>
  <c r="R18" i="2"/>
  <c r="P18" i="2"/>
  <c r="O18" i="2"/>
  <c r="M18" i="2"/>
  <c r="L18" i="2"/>
  <c r="J18" i="2"/>
  <c r="I18" i="2"/>
  <c r="G18" i="2"/>
  <c r="F18" i="2"/>
  <c r="D18" i="2"/>
  <c r="C18" i="2"/>
  <c r="S17" i="2"/>
  <c r="R17" i="2"/>
  <c r="P17" i="2"/>
  <c r="O17" i="2"/>
  <c r="M17" i="2"/>
  <c r="L17" i="2"/>
  <c r="J17" i="2"/>
  <c r="I17" i="2"/>
  <c r="G17" i="2"/>
  <c r="F17" i="2"/>
  <c r="V17" i="2" s="1"/>
  <c r="D17" i="2"/>
  <c r="C17" i="2"/>
  <c r="S16" i="2"/>
  <c r="R16" i="2"/>
  <c r="P16" i="2"/>
  <c r="O16" i="2"/>
  <c r="M16" i="2"/>
  <c r="L16" i="2"/>
  <c r="J16" i="2"/>
  <c r="I16" i="2"/>
  <c r="G16" i="2"/>
  <c r="F16" i="2"/>
  <c r="D16" i="2"/>
  <c r="C16" i="2"/>
  <c r="S15" i="2"/>
  <c r="R15" i="2"/>
  <c r="P15" i="2"/>
  <c r="O15" i="2"/>
  <c r="M15" i="2"/>
  <c r="L15" i="2"/>
  <c r="J15" i="2"/>
  <c r="I15" i="2"/>
  <c r="G15" i="2"/>
  <c r="F15" i="2"/>
  <c r="V15" i="2" s="1"/>
  <c r="D15" i="2"/>
  <c r="C15" i="2"/>
  <c r="S14" i="2"/>
  <c r="R14" i="2"/>
  <c r="P14" i="2"/>
  <c r="O14" i="2"/>
  <c r="Q14" i="2" s="1"/>
  <c r="M14" i="2"/>
  <c r="L14" i="2"/>
  <c r="J14" i="2"/>
  <c r="I14" i="2"/>
  <c r="K14" i="2" s="1"/>
  <c r="G14" i="2"/>
  <c r="F14" i="2"/>
  <c r="D14" i="2"/>
  <c r="C14" i="2"/>
  <c r="S13" i="2"/>
  <c r="R13" i="2"/>
  <c r="T13" i="2" s="1"/>
  <c r="P13" i="2"/>
  <c r="O13" i="2"/>
  <c r="M13" i="2"/>
  <c r="L13" i="2"/>
  <c r="N13" i="2" s="1"/>
  <c r="J13" i="2"/>
  <c r="I13" i="2"/>
  <c r="G13" i="2"/>
  <c r="F13" i="2"/>
  <c r="V13" i="2" s="1"/>
  <c r="W13" i="2" s="1"/>
  <c r="D13" i="2"/>
  <c r="C13" i="2"/>
  <c r="S12" i="2"/>
  <c r="R12" i="2"/>
  <c r="P12" i="2"/>
  <c r="O12" i="2"/>
  <c r="Q12" i="2" s="1"/>
  <c r="M12" i="2"/>
  <c r="L12" i="2"/>
  <c r="J12" i="2"/>
  <c r="I12" i="2"/>
  <c r="V12" i="2" s="1"/>
  <c r="W12" i="2" s="1"/>
  <c r="G12" i="2"/>
  <c r="F12" i="2"/>
  <c r="D12" i="2"/>
  <c r="C12" i="2"/>
  <c r="S11" i="2"/>
  <c r="R11" i="2"/>
  <c r="T11" i="2" s="1"/>
  <c r="P11" i="2"/>
  <c r="O11" i="2"/>
  <c r="M11" i="2"/>
  <c r="L11" i="2"/>
  <c r="N11" i="2" s="1"/>
  <c r="J11" i="2"/>
  <c r="I11" i="2"/>
  <c r="G11" i="2"/>
  <c r="F11" i="2"/>
  <c r="D11" i="2"/>
  <c r="C11" i="2"/>
  <c r="S10" i="2"/>
  <c r="R10" i="2"/>
  <c r="P10" i="2"/>
  <c r="O10" i="2"/>
  <c r="Q10" i="2" s="1"/>
  <c r="M10" i="2"/>
  <c r="L10" i="2"/>
  <c r="J10" i="2"/>
  <c r="I10" i="2"/>
  <c r="V10" i="2" s="1"/>
  <c r="W10" i="2" s="1"/>
  <c r="G10" i="2"/>
  <c r="F10" i="2"/>
  <c r="D10" i="2"/>
  <c r="C10" i="2"/>
  <c r="S9" i="2"/>
  <c r="R9" i="2"/>
  <c r="T9" i="2" s="1"/>
  <c r="P9" i="2"/>
  <c r="O9" i="2"/>
  <c r="Q9" i="2" s="1"/>
  <c r="M9" i="2"/>
  <c r="L9" i="2"/>
  <c r="N9" i="2" s="1"/>
  <c r="J9" i="2"/>
  <c r="I9" i="2"/>
  <c r="G9" i="2"/>
  <c r="F9" i="2"/>
  <c r="V9" i="2" s="1"/>
  <c r="W9" i="2" s="1"/>
  <c r="D9" i="2"/>
  <c r="C9" i="2"/>
  <c r="R6" i="2"/>
  <c r="O6" i="2"/>
  <c r="L6" i="2"/>
  <c r="I6" i="2"/>
  <c r="F6" i="2"/>
  <c r="W3" i="2"/>
  <c r="L3" i="2"/>
  <c r="W2" i="2"/>
  <c r="T2" i="2"/>
  <c r="J2" i="2"/>
  <c r="W1" i="2"/>
  <c r="J1" i="2"/>
  <c r="H9" i="20" l="1"/>
  <c r="K10" i="20"/>
  <c r="H11" i="20"/>
  <c r="H13" i="20"/>
  <c r="K13" i="20"/>
  <c r="N13" i="20"/>
  <c r="Q13" i="20"/>
  <c r="T13" i="20"/>
  <c r="W14" i="20"/>
  <c r="K14" i="20"/>
  <c r="N14" i="20"/>
  <c r="Q14" i="20"/>
  <c r="T14" i="20"/>
  <c r="N15" i="20"/>
  <c r="T15" i="20"/>
  <c r="W16" i="20"/>
  <c r="Q16" i="20"/>
  <c r="W17" i="20"/>
  <c r="N17" i="20"/>
  <c r="T17" i="20"/>
  <c r="W18" i="20"/>
  <c r="Q18" i="20"/>
  <c r="N19" i="20"/>
  <c r="T19" i="20"/>
  <c r="W20" i="20"/>
  <c r="Q20" i="20"/>
  <c r="W21" i="20"/>
  <c r="N21" i="20"/>
  <c r="T21" i="20"/>
  <c r="W22" i="20"/>
  <c r="Q22" i="20"/>
  <c r="N23" i="20"/>
  <c r="T23" i="20"/>
  <c r="W24" i="20"/>
  <c r="Q24" i="20"/>
  <c r="W25" i="20"/>
  <c r="N25" i="20"/>
  <c r="T25" i="20"/>
  <c r="W26" i="20"/>
  <c r="Q26" i="20"/>
  <c r="N27" i="20"/>
  <c r="T27" i="20"/>
  <c r="W28" i="20"/>
  <c r="Q28" i="20"/>
  <c r="W29" i="20"/>
  <c r="N29" i="20"/>
  <c r="T29" i="20"/>
  <c r="W30" i="20"/>
  <c r="Q30" i="20"/>
  <c r="N31" i="20"/>
  <c r="T31" i="20"/>
  <c r="W32" i="20"/>
  <c r="Q32" i="20"/>
  <c r="W33" i="20"/>
  <c r="N33" i="20"/>
  <c r="T33" i="20"/>
  <c r="W34" i="20"/>
  <c r="Q34" i="20"/>
  <c r="N35" i="20"/>
  <c r="T35" i="20"/>
  <c r="W36" i="20"/>
  <c r="Q36" i="20"/>
  <c r="W37" i="20"/>
  <c r="N37" i="20"/>
  <c r="T37" i="20"/>
  <c r="W38" i="20"/>
  <c r="Q38" i="20"/>
  <c r="V12" i="20"/>
  <c r="W12" i="20" s="1"/>
  <c r="H12" i="20"/>
  <c r="V13" i="20"/>
  <c r="W13" i="20" s="1"/>
  <c r="H14" i="20"/>
  <c r="V15" i="20"/>
  <c r="W15" i="20" s="1"/>
  <c r="H15" i="20"/>
  <c r="Q15" i="20"/>
  <c r="H16" i="20"/>
  <c r="K16" i="20"/>
  <c r="T16" i="20"/>
  <c r="K17" i="20"/>
  <c r="N18" i="20"/>
  <c r="V19" i="20"/>
  <c r="W19" i="20" s="1"/>
  <c r="H19" i="20"/>
  <c r="Q19" i="20"/>
  <c r="H20" i="20"/>
  <c r="K20" i="20"/>
  <c r="T20" i="20"/>
  <c r="K21" i="20"/>
  <c r="N22" i="20"/>
  <c r="V23" i="20"/>
  <c r="W23" i="20" s="1"/>
  <c r="H23" i="20"/>
  <c r="Q23" i="20"/>
  <c r="H24" i="20"/>
  <c r="K24" i="20"/>
  <c r="T24" i="20"/>
  <c r="K25" i="20"/>
  <c r="N26" i="20"/>
  <c r="V27" i="20"/>
  <c r="W27" i="20" s="1"/>
  <c r="H27" i="20"/>
  <c r="Q27" i="20"/>
  <c r="H28" i="20"/>
  <c r="K28" i="20"/>
  <c r="T28" i="20"/>
  <c r="K29" i="20"/>
  <c r="N30" i="20"/>
  <c r="V31" i="20"/>
  <c r="W31" i="20" s="1"/>
  <c r="H31" i="20"/>
  <c r="Q31" i="20"/>
  <c r="H32" i="20"/>
  <c r="K32" i="20"/>
  <c r="T32" i="20"/>
  <c r="K33" i="20"/>
  <c r="N34" i="20"/>
  <c r="V35" i="20"/>
  <c r="W35" i="20" s="1"/>
  <c r="H35" i="20"/>
  <c r="Q35" i="20"/>
  <c r="H36" i="20"/>
  <c r="K36" i="20"/>
  <c r="T36" i="20"/>
  <c r="K37" i="20"/>
  <c r="N38" i="20"/>
  <c r="K15" i="20"/>
  <c r="N16" i="20"/>
  <c r="H17" i="20"/>
  <c r="Q17" i="20"/>
  <c r="H18" i="20"/>
  <c r="K18" i="20"/>
  <c r="T18" i="20"/>
  <c r="K19" i="20"/>
  <c r="N20" i="20"/>
  <c r="H21" i="20"/>
  <c r="Q21" i="20"/>
  <c r="H22" i="20"/>
  <c r="K22" i="20"/>
  <c r="T22" i="20"/>
  <c r="K23" i="20"/>
  <c r="N24" i="20"/>
  <c r="H25" i="20"/>
  <c r="Q25" i="20"/>
  <c r="H26" i="20"/>
  <c r="K26" i="20"/>
  <c r="T26" i="20"/>
  <c r="K27" i="20"/>
  <c r="N28" i="20"/>
  <c r="H29" i="20"/>
  <c r="Q29" i="20"/>
  <c r="H30" i="20"/>
  <c r="K30" i="20"/>
  <c r="T30" i="20"/>
  <c r="K31" i="20"/>
  <c r="N32" i="20"/>
  <c r="H33" i="20"/>
  <c r="Q33" i="20"/>
  <c r="H34" i="20"/>
  <c r="K34" i="20"/>
  <c r="T34" i="20"/>
  <c r="K35" i="20"/>
  <c r="N36" i="20"/>
  <c r="H37" i="20"/>
  <c r="Q37" i="20"/>
  <c r="H38" i="20"/>
  <c r="K38" i="20"/>
  <c r="T38" i="20"/>
  <c r="H9" i="19"/>
  <c r="K10" i="19"/>
  <c r="H11" i="19"/>
  <c r="K12" i="19"/>
  <c r="H13" i="19"/>
  <c r="W15" i="19"/>
  <c r="K15" i="19"/>
  <c r="N15" i="19"/>
  <c r="Q15" i="19"/>
  <c r="T15" i="19"/>
  <c r="H16" i="19"/>
  <c r="K16" i="19"/>
  <c r="N16" i="19"/>
  <c r="Q16" i="19"/>
  <c r="T16" i="19"/>
  <c r="W17" i="19"/>
  <c r="K17" i="19"/>
  <c r="N17" i="19"/>
  <c r="Q17" i="19"/>
  <c r="T17" i="19"/>
  <c r="H18" i="19"/>
  <c r="K18" i="19"/>
  <c r="N18" i="19"/>
  <c r="Q18" i="19"/>
  <c r="T18" i="19"/>
  <c r="W19" i="19"/>
  <c r="K19" i="19"/>
  <c r="N19" i="19"/>
  <c r="Q19" i="19"/>
  <c r="T19" i="19"/>
  <c r="H20" i="19"/>
  <c r="K20" i="19"/>
  <c r="N20" i="19"/>
  <c r="Q20" i="19"/>
  <c r="T20" i="19"/>
  <c r="W21" i="19"/>
  <c r="K21" i="19"/>
  <c r="N21" i="19"/>
  <c r="Q21" i="19"/>
  <c r="T21" i="19"/>
  <c r="H22" i="19"/>
  <c r="K22" i="19"/>
  <c r="N22" i="19"/>
  <c r="Q22" i="19"/>
  <c r="T22" i="19"/>
  <c r="W23" i="19"/>
  <c r="K23" i="19"/>
  <c r="N23" i="19"/>
  <c r="Q23" i="19"/>
  <c r="T23" i="19"/>
  <c r="H24" i="19"/>
  <c r="K24" i="19"/>
  <c r="N24" i="19"/>
  <c r="Q24" i="19"/>
  <c r="T24" i="19"/>
  <c r="W25" i="19"/>
  <c r="K25" i="19"/>
  <c r="N25" i="19"/>
  <c r="Q25" i="19"/>
  <c r="T25" i="19"/>
  <c r="H26" i="19"/>
  <c r="K26" i="19"/>
  <c r="N26" i="19"/>
  <c r="Q26" i="19"/>
  <c r="T26" i="19"/>
  <c r="W27" i="19"/>
  <c r="K27" i="19"/>
  <c r="N27" i="19"/>
  <c r="Q27" i="19"/>
  <c r="T27" i="19"/>
  <c r="H28" i="19"/>
  <c r="K28" i="19"/>
  <c r="N28" i="19"/>
  <c r="Q28" i="19"/>
  <c r="T28" i="19"/>
  <c r="W29" i="19"/>
  <c r="K29" i="19"/>
  <c r="N29" i="19"/>
  <c r="Q29" i="19"/>
  <c r="T29" i="19"/>
  <c r="H30" i="19"/>
  <c r="K30" i="19"/>
  <c r="N30" i="19"/>
  <c r="Q30" i="19"/>
  <c r="T30" i="19"/>
  <c r="W31" i="19"/>
  <c r="K31" i="19"/>
  <c r="N31" i="19"/>
  <c r="Q31" i="19"/>
  <c r="T31" i="19"/>
  <c r="H32" i="19"/>
  <c r="K32" i="19"/>
  <c r="N32" i="19"/>
  <c r="Q32" i="19"/>
  <c r="T32" i="19"/>
  <c r="W33" i="19"/>
  <c r="K33" i="19"/>
  <c r="N33" i="19"/>
  <c r="Q33" i="19"/>
  <c r="T33" i="19"/>
  <c r="H34" i="19"/>
  <c r="K34" i="19"/>
  <c r="N34" i="19"/>
  <c r="Q34" i="19"/>
  <c r="T34" i="19"/>
  <c r="W35" i="19"/>
  <c r="K35" i="19"/>
  <c r="N35" i="19"/>
  <c r="Q35" i="19"/>
  <c r="T35" i="19"/>
  <c r="H36" i="19"/>
  <c r="K36" i="19"/>
  <c r="N36" i="19"/>
  <c r="Q36" i="19"/>
  <c r="T36" i="19"/>
  <c r="W37" i="19"/>
  <c r="K37" i="19"/>
  <c r="N37" i="19"/>
  <c r="Q37" i="19"/>
  <c r="T37" i="19"/>
  <c r="H38" i="19"/>
  <c r="K38" i="19"/>
  <c r="N38" i="19"/>
  <c r="Q38" i="19"/>
  <c r="T38" i="19"/>
  <c r="V14" i="19"/>
  <c r="W14" i="19" s="1"/>
  <c r="H14" i="19"/>
  <c r="H15" i="19"/>
  <c r="V16" i="19"/>
  <c r="W16" i="19" s="1"/>
  <c r="H17" i="19"/>
  <c r="V18" i="19"/>
  <c r="W18" i="19" s="1"/>
  <c r="H19" i="19"/>
  <c r="V20" i="19"/>
  <c r="W20" i="19" s="1"/>
  <c r="H21" i="19"/>
  <c r="V22" i="19"/>
  <c r="W22" i="19" s="1"/>
  <c r="H23" i="19"/>
  <c r="V24" i="19"/>
  <c r="W24" i="19" s="1"/>
  <c r="H25" i="19"/>
  <c r="V26" i="19"/>
  <c r="W26" i="19" s="1"/>
  <c r="H27" i="19"/>
  <c r="V28" i="19"/>
  <c r="W28" i="19" s="1"/>
  <c r="H29" i="19"/>
  <c r="V30" i="19"/>
  <c r="W30" i="19" s="1"/>
  <c r="H31" i="19"/>
  <c r="V32" i="19"/>
  <c r="W32" i="19" s="1"/>
  <c r="H33" i="19"/>
  <c r="V34" i="19"/>
  <c r="W34" i="19" s="1"/>
  <c r="H35" i="19"/>
  <c r="V36" i="19"/>
  <c r="W36" i="19" s="1"/>
  <c r="H37" i="19"/>
  <c r="V38" i="19"/>
  <c r="W38" i="19" s="1"/>
  <c r="K9" i="18"/>
  <c r="K10" i="18"/>
  <c r="N11" i="18"/>
  <c r="H12" i="18"/>
  <c r="Q12" i="18"/>
  <c r="H13" i="18"/>
  <c r="K13" i="18"/>
  <c r="T13" i="18"/>
  <c r="K14" i="18"/>
  <c r="W15" i="18"/>
  <c r="K15" i="18"/>
  <c r="N15" i="18"/>
  <c r="Q15" i="18"/>
  <c r="T15" i="18"/>
  <c r="H16" i="18"/>
  <c r="K16" i="18"/>
  <c r="N16" i="18"/>
  <c r="Q16" i="18"/>
  <c r="T16" i="18"/>
  <c r="W17" i="18"/>
  <c r="K17" i="18"/>
  <c r="N17" i="18"/>
  <c r="Q17" i="18"/>
  <c r="T17" i="18"/>
  <c r="H18" i="18"/>
  <c r="K18" i="18"/>
  <c r="N18" i="18"/>
  <c r="Q18" i="18"/>
  <c r="T18" i="18"/>
  <c r="W19" i="18"/>
  <c r="K19" i="18"/>
  <c r="N19" i="18"/>
  <c r="Q19" i="18"/>
  <c r="T19" i="18"/>
  <c r="H20" i="18"/>
  <c r="K20" i="18"/>
  <c r="N20" i="18"/>
  <c r="Q20" i="18"/>
  <c r="T20" i="18"/>
  <c r="W21" i="18"/>
  <c r="K21" i="18"/>
  <c r="N21" i="18"/>
  <c r="Q21" i="18"/>
  <c r="T21" i="18"/>
  <c r="N9" i="18"/>
  <c r="V10" i="18"/>
  <c r="W10" i="18" s="1"/>
  <c r="H10" i="18"/>
  <c r="Q10" i="18"/>
  <c r="H11" i="18"/>
  <c r="K11" i="18"/>
  <c r="T11" i="18"/>
  <c r="K12" i="18"/>
  <c r="N13" i="18"/>
  <c r="V14" i="18"/>
  <c r="W14" i="18" s="1"/>
  <c r="H14" i="18"/>
  <c r="Q14" i="18"/>
  <c r="H22" i="18"/>
  <c r="K22" i="18"/>
  <c r="N22" i="18"/>
  <c r="Q22" i="18"/>
  <c r="T22" i="18"/>
  <c r="W23" i="18"/>
  <c r="K23" i="18"/>
  <c r="N23" i="18"/>
  <c r="Q23" i="18"/>
  <c r="T23" i="18"/>
  <c r="H24" i="18"/>
  <c r="K24" i="18"/>
  <c r="N24" i="18"/>
  <c r="Q24" i="18"/>
  <c r="T24" i="18"/>
  <c r="W25" i="18"/>
  <c r="K25" i="18"/>
  <c r="N25" i="18"/>
  <c r="Q25" i="18"/>
  <c r="T25" i="18"/>
  <c r="H26" i="18"/>
  <c r="K26" i="18"/>
  <c r="N26" i="18"/>
  <c r="Q26" i="18"/>
  <c r="T26" i="18"/>
  <c r="W27" i="18"/>
  <c r="K27" i="18"/>
  <c r="N27" i="18"/>
  <c r="Q27" i="18"/>
  <c r="T27" i="18"/>
  <c r="H28" i="18"/>
  <c r="K28" i="18"/>
  <c r="N28" i="18"/>
  <c r="Q28" i="18"/>
  <c r="T28" i="18"/>
  <c r="W29" i="18"/>
  <c r="K29" i="18"/>
  <c r="N29" i="18"/>
  <c r="Q29" i="18"/>
  <c r="T29" i="18"/>
  <c r="H30" i="18"/>
  <c r="K30" i="18"/>
  <c r="N30" i="18"/>
  <c r="Q30" i="18"/>
  <c r="T30" i="18"/>
  <c r="W31" i="18"/>
  <c r="K31" i="18"/>
  <c r="N31" i="18"/>
  <c r="Q31" i="18"/>
  <c r="T31" i="18"/>
  <c r="H32" i="18"/>
  <c r="K32" i="18"/>
  <c r="N32" i="18"/>
  <c r="Q32" i="18"/>
  <c r="T32" i="18"/>
  <c r="W33" i="18"/>
  <c r="K33" i="18"/>
  <c r="N33" i="18"/>
  <c r="Q33" i="18"/>
  <c r="T33" i="18"/>
  <c r="H34" i="18"/>
  <c r="K34" i="18"/>
  <c r="N34" i="18"/>
  <c r="Q34" i="18"/>
  <c r="T34" i="18"/>
  <c r="W35" i="18"/>
  <c r="K35" i="18"/>
  <c r="N35" i="18"/>
  <c r="Q35" i="18"/>
  <c r="T35" i="18"/>
  <c r="H36" i="18"/>
  <c r="K36" i="18"/>
  <c r="N36" i="18"/>
  <c r="Q36" i="18"/>
  <c r="T36" i="18"/>
  <c r="W37" i="18"/>
  <c r="K37" i="18"/>
  <c r="N37" i="18"/>
  <c r="Q37" i="18"/>
  <c r="T37" i="18"/>
  <c r="H38" i="18"/>
  <c r="K38" i="18"/>
  <c r="N38" i="18"/>
  <c r="Q38" i="18"/>
  <c r="T38" i="18"/>
  <c r="H15" i="18"/>
  <c r="V16" i="18"/>
  <c r="W16" i="18" s="1"/>
  <c r="H17" i="18"/>
  <c r="V18" i="18"/>
  <c r="W18" i="18" s="1"/>
  <c r="H19" i="18"/>
  <c r="V20" i="18"/>
  <c r="W20" i="18" s="1"/>
  <c r="H21" i="18"/>
  <c r="V22" i="18"/>
  <c r="W22" i="18" s="1"/>
  <c r="H23" i="18"/>
  <c r="V24" i="18"/>
  <c r="W24" i="18" s="1"/>
  <c r="H25" i="18"/>
  <c r="V26" i="18"/>
  <c r="W26" i="18" s="1"/>
  <c r="H27" i="18"/>
  <c r="V28" i="18"/>
  <c r="W28" i="18" s="1"/>
  <c r="H29" i="18"/>
  <c r="V30" i="18"/>
  <c r="W30" i="18" s="1"/>
  <c r="H31" i="18"/>
  <c r="V32" i="18"/>
  <c r="W32" i="18" s="1"/>
  <c r="H33" i="18"/>
  <c r="V34" i="18"/>
  <c r="W34" i="18" s="1"/>
  <c r="H35" i="18"/>
  <c r="V36" i="18"/>
  <c r="W36" i="18" s="1"/>
  <c r="H37" i="18"/>
  <c r="V38" i="18"/>
  <c r="W38" i="18" s="1"/>
  <c r="H9" i="17"/>
  <c r="K10" i="17"/>
  <c r="H11" i="17"/>
  <c r="K12" i="17"/>
  <c r="H13" i="17"/>
  <c r="W15" i="17"/>
  <c r="K15" i="17"/>
  <c r="N15" i="17"/>
  <c r="Q15" i="17"/>
  <c r="T15" i="17"/>
  <c r="H16" i="17"/>
  <c r="K16" i="17"/>
  <c r="N16" i="17"/>
  <c r="Q16" i="17"/>
  <c r="T16" i="17"/>
  <c r="W17" i="17"/>
  <c r="K17" i="17"/>
  <c r="N17" i="17"/>
  <c r="Q17" i="17"/>
  <c r="T17" i="17"/>
  <c r="H18" i="17"/>
  <c r="K18" i="17"/>
  <c r="N18" i="17"/>
  <c r="Q18" i="17"/>
  <c r="T18" i="17"/>
  <c r="W19" i="17"/>
  <c r="K19" i="17"/>
  <c r="N19" i="17"/>
  <c r="Q19" i="17"/>
  <c r="T19" i="17"/>
  <c r="H20" i="17"/>
  <c r="K20" i="17"/>
  <c r="N20" i="17"/>
  <c r="Q20" i="17"/>
  <c r="T20" i="17"/>
  <c r="W21" i="17"/>
  <c r="K21" i="17"/>
  <c r="N21" i="17"/>
  <c r="Q21" i="17"/>
  <c r="T21" i="17"/>
  <c r="H22" i="17"/>
  <c r="K22" i="17"/>
  <c r="N22" i="17"/>
  <c r="Q22" i="17"/>
  <c r="T22" i="17"/>
  <c r="W23" i="17"/>
  <c r="K23" i="17"/>
  <c r="N23" i="17"/>
  <c r="Q23" i="17"/>
  <c r="T23" i="17"/>
  <c r="H24" i="17"/>
  <c r="K24" i="17"/>
  <c r="N24" i="17"/>
  <c r="Q24" i="17"/>
  <c r="T24" i="17"/>
  <c r="W25" i="17"/>
  <c r="K25" i="17"/>
  <c r="N25" i="17"/>
  <c r="Q25" i="17"/>
  <c r="T25" i="17"/>
  <c r="H26" i="17"/>
  <c r="K26" i="17"/>
  <c r="N26" i="17"/>
  <c r="Q26" i="17"/>
  <c r="T26" i="17"/>
  <c r="W27" i="17"/>
  <c r="K27" i="17"/>
  <c r="N27" i="17"/>
  <c r="Q27" i="17"/>
  <c r="T27" i="17"/>
  <c r="H28" i="17"/>
  <c r="K28" i="17"/>
  <c r="N28" i="17"/>
  <c r="Q28" i="17"/>
  <c r="T28" i="17"/>
  <c r="W29" i="17"/>
  <c r="K29" i="17"/>
  <c r="N29" i="17"/>
  <c r="Q29" i="17"/>
  <c r="T29" i="17"/>
  <c r="H30" i="17"/>
  <c r="K30" i="17"/>
  <c r="N30" i="17"/>
  <c r="Q30" i="17"/>
  <c r="T30" i="17"/>
  <c r="W31" i="17"/>
  <c r="K31" i="17"/>
  <c r="N31" i="17"/>
  <c r="Q31" i="17"/>
  <c r="T31" i="17"/>
  <c r="H32" i="17"/>
  <c r="K32" i="17"/>
  <c r="N32" i="17"/>
  <c r="Q32" i="17"/>
  <c r="T32" i="17"/>
  <c r="W33" i="17"/>
  <c r="K33" i="17"/>
  <c r="N33" i="17"/>
  <c r="Q33" i="17"/>
  <c r="T33" i="17"/>
  <c r="H34" i="17"/>
  <c r="K34" i="17"/>
  <c r="N34" i="17"/>
  <c r="Q34" i="17"/>
  <c r="T34" i="17"/>
  <c r="W35" i="17"/>
  <c r="K35" i="17"/>
  <c r="N35" i="17"/>
  <c r="Q35" i="17"/>
  <c r="T35" i="17"/>
  <c r="H36" i="17"/>
  <c r="K36" i="17"/>
  <c r="N36" i="17"/>
  <c r="Q36" i="17"/>
  <c r="T36" i="17"/>
  <c r="W37" i="17"/>
  <c r="K37" i="17"/>
  <c r="N37" i="17"/>
  <c r="Q37" i="17"/>
  <c r="T37" i="17"/>
  <c r="H38" i="17"/>
  <c r="K38" i="17"/>
  <c r="N38" i="17"/>
  <c r="Q38" i="17"/>
  <c r="T38" i="17"/>
  <c r="V14" i="17"/>
  <c r="W14" i="17" s="1"/>
  <c r="H14" i="17"/>
  <c r="H15" i="17"/>
  <c r="V16" i="17"/>
  <c r="W16" i="17" s="1"/>
  <c r="H17" i="17"/>
  <c r="V18" i="17"/>
  <c r="W18" i="17" s="1"/>
  <c r="H19" i="17"/>
  <c r="V20" i="17"/>
  <c r="W20" i="17" s="1"/>
  <c r="H21" i="17"/>
  <c r="V22" i="17"/>
  <c r="W22" i="17" s="1"/>
  <c r="H23" i="17"/>
  <c r="V24" i="17"/>
  <c r="W24" i="17" s="1"/>
  <c r="H25" i="17"/>
  <c r="V26" i="17"/>
  <c r="W26" i="17" s="1"/>
  <c r="H27" i="17"/>
  <c r="V28" i="17"/>
  <c r="W28" i="17" s="1"/>
  <c r="H29" i="17"/>
  <c r="V30" i="17"/>
  <c r="W30" i="17" s="1"/>
  <c r="H31" i="17"/>
  <c r="V32" i="17"/>
  <c r="W32" i="17" s="1"/>
  <c r="H33" i="17"/>
  <c r="V34" i="17"/>
  <c r="W34" i="17" s="1"/>
  <c r="H35" i="17"/>
  <c r="V36" i="17"/>
  <c r="W36" i="17" s="1"/>
  <c r="H37" i="17"/>
  <c r="V38" i="17"/>
  <c r="W38" i="17" s="1"/>
  <c r="H9" i="16"/>
  <c r="H10" i="16"/>
  <c r="K10" i="16"/>
  <c r="T10" i="16"/>
  <c r="K11" i="16"/>
  <c r="N12" i="16"/>
  <c r="H13" i="16"/>
  <c r="Q13" i="16"/>
  <c r="T14" i="16"/>
  <c r="W15" i="16"/>
  <c r="K15" i="16"/>
  <c r="N15" i="16"/>
  <c r="Q15" i="16"/>
  <c r="T15" i="16"/>
  <c r="H16" i="16"/>
  <c r="K16" i="16"/>
  <c r="N16" i="16"/>
  <c r="Q16" i="16"/>
  <c r="T16" i="16"/>
  <c r="W17" i="16"/>
  <c r="K17" i="16"/>
  <c r="N17" i="16"/>
  <c r="Q17" i="16"/>
  <c r="T17" i="16"/>
  <c r="H18" i="16"/>
  <c r="K18" i="16"/>
  <c r="N18" i="16"/>
  <c r="Q18" i="16"/>
  <c r="T18" i="16"/>
  <c r="W19" i="16"/>
  <c r="K19" i="16"/>
  <c r="N19" i="16"/>
  <c r="Q19" i="16"/>
  <c r="T19" i="16"/>
  <c r="H20" i="16"/>
  <c r="K20" i="16"/>
  <c r="N20" i="16"/>
  <c r="Q20" i="16"/>
  <c r="T20" i="16"/>
  <c r="W21" i="16"/>
  <c r="K21" i="16"/>
  <c r="N21" i="16"/>
  <c r="Q21" i="16"/>
  <c r="T21" i="16"/>
  <c r="K9" i="16"/>
  <c r="N10" i="16"/>
  <c r="V11" i="16"/>
  <c r="W11" i="16" s="1"/>
  <c r="H11" i="16"/>
  <c r="Q11" i="16"/>
  <c r="H12" i="16"/>
  <c r="K12" i="16"/>
  <c r="T12" i="16"/>
  <c r="K13" i="16"/>
  <c r="N14" i="16"/>
  <c r="H22" i="16"/>
  <c r="K22" i="16"/>
  <c r="N22" i="16"/>
  <c r="Q22" i="16"/>
  <c r="T22" i="16"/>
  <c r="W23" i="16"/>
  <c r="K23" i="16"/>
  <c r="N23" i="16"/>
  <c r="Q23" i="16"/>
  <c r="T23" i="16"/>
  <c r="H24" i="16"/>
  <c r="K24" i="16"/>
  <c r="N24" i="16"/>
  <c r="Q24" i="16"/>
  <c r="T24" i="16"/>
  <c r="W25" i="16"/>
  <c r="K25" i="16"/>
  <c r="N25" i="16"/>
  <c r="Q25" i="16"/>
  <c r="T25" i="16"/>
  <c r="H26" i="16"/>
  <c r="K26" i="16"/>
  <c r="N26" i="16"/>
  <c r="Q26" i="16"/>
  <c r="T26" i="16"/>
  <c r="W27" i="16"/>
  <c r="K27" i="16"/>
  <c r="N27" i="16"/>
  <c r="Q27" i="16"/>
  <c r="T27" i="16"/>
  <c r="H28" i="16"/>
  <c r="K28" i="16"/>
  <c r="N28" i="16"/>
  <c r="Q28" i="16"/>
  <c r="T28" i="16"/>
  <c r="W29" i="16"/>
  <c r="K29" i="16"/>
  <c r="N29" i="16"/>
  <c r="Q29" i="16"/>
  <c r="T29" i="16"/>
  <c r="H30" i="16"/>
  <c r="K30" i="16"/>
  <c r="N30" i="16"/>
  <c r="Q30" i="16"/>
  <c r="T30" i="16"/>
  <c r="W31" i="16"/>
  <c r="K31" i="16"/>
  <c r="N31" i="16"/>
  <c r="Q31" i="16"/>
  <c r="T31" i="16"/>
  <c r="H32" i="16"/>
  <c r="K32" i="16"/>
  <c r="N32" i="16"/>
  <c r="Q32" i="16"/>
  <c r="T32" i="16"/>
  <c r="W33" i="16"/>
  <c r="K33" i="16"/>
  <c r="N33" i="16"/>
  <c r="Q33" i="16"/>
  <c r="T33" i="16"/>
  <c r="H34" i="16"/>
  <c r="K34" i="16"/>
  <c r="N34" i="16"/>
  <c r="Q34" i="16"/>
  <c r="T34" i="16"/>
  <c r="W35" i="16"/>
  <c r="K35" i="16"/>
  <c r="N35" i="16"/>
  <c r="Q35" i="16"/>
  <c r="T35" i="16"/>
  <c r="H36" i="16"/>
  <c r="K36" i="16"/>
  <c r="N36" i="16"/>
  <c r="Q36" i="16"/>
  <c r="T36" i="16"/>
  <c r="W37" i="16"/>
  <c r="K37" i="16"/>
  <c r="N37" i="16"/>
  <c r="Q37" i="16"/>
  <c r="T37" i="16"/>
  <c r="H38" i="16"/>
  <c r="K38" i="16"/>
  <c r="N38" i="16"/>
  <c r="Q38" i="16"/>
  <c r="T38" i="16"/>
  <c r="V14" i="16"/>
  <c r="W14" i="16" s="1"/>
  <c r="H14" i="16"/>
  <c r="H15" i="16"/>
  <c r="V16" i="16"/>
  <c r="W16" i="16" s="1"/>
  <c r="H17" i="16"/>
  <c r="V18" i="16"/>
  <c r="W18" i="16" s="1"/>
  <c r="H19" i="16"/>
  <c r="V20" i="16"/>
  <c r="W20" i="16" s="1"/>
  <c r="H21" i="16"/>
  <c r="V22" i="16"/>
  <c r="W22" i="16" s="1"/>
  <c r="H23" i="16"/>
  <c r="V24" i="16"/>
  <c r="W24" i="16" s="1"/>
  <c r="H25" i="16"/>
  <c r="V26" i="16"/>
  <c r="W26" i="16" s="1"/>
  <c r="H27" i="16"/>
  <c r="V28" i="16"/>
  <c r="W28" i="16" s="1"/>
  <c r="H29" i="16"/>
  <c r="V30" i="16"/>
  <c r="W30" i="16" s="1"/>
  <c r="H31" i="16"/>
  <c r="V32" i="16"/>
  <c r="W32" i="16" s="1"/>
  <c r="H33" i="16"/>
  <c r="V34" i="16"/>
  <c r="W34" i="16" s="1"/>
  <c r="H35" i="16"/>
  <c r="V36" i="16"/>
  <c r="W36" i="16" s="1"/>
  <c r="H37" i="16"/>
  <c r="V38" i="16"/>
  <c r="W38" i="16" s="1"/>
  <c r="K9" i="15"/>
  <c r="K10" i="15"/>
  <c r="N11" i="15"/>
  <c r="H12" i="15"/>
  <c r="Q12" i="15"/>
  <c r="H13" i="15"/>
  <c r="K13" i="15"/>
  <c r="T13" i="15"/>
  <c r="K14" i="15"/>
  <c r="W15" i="15"/>
  <c r="K15" i="15"/>
  <c r="N15" i="15"/>
  <c r="Q15" i="15"/>
  <c r="T15" i="15"/>
  <c r="H16" i="15"/>
  <c r="K16" i="15"/>
  <c r="N16" i="15"/>
  <c r="Q16" i="15"/>
  <c r="T16" i="15"/>
  <c r="W17" i="15"/>
  <c r="K17" i="15"/>
  <c r="N17" i="15"/>
  <c r="Q17" i="15"/>
  <c r="T17" i="15"/>
  <c r="H18" i="15"/>
  <c r="K18" i="15"/>
  <c r="N18" i="15"/>
  <c r="Q18" i="15"/>
  <c r="T18" i="15"/>
  <c r="W19" i="15"/>
  <c r="K19" i="15"/>
  <c r="N19" i="15"/>
  <c r="Q19" i="15"/>
  <c r="T19" i="15"/>
  <c r="H20" i="15"/>
  <c r="K20" i="15"/>
  <c r="N20" i="15"/>
  <c r="Q20" i="15"/>
  <c r="T20" i="15"/>
  <c r="W21" i="15"/>
  <c r="K21" i="15"/>
  <c r="N21" i="15"/>
  <c r="Q21" i="15"/>
  <c r="T21" i="15"/>
  <c r="N9" i="15"/>
  <c r="V10" i="15"/>
  <c r="W10" i="15" s="1"/>
  <c r="H10" i="15"/>
  <c r="Q10" i="15"/>
  <c r="H11" i="15"/>
  <c r="K11" i="15"/>
  <c r="T11" i="15"/>
  <c r="K12" i="15"/>
  <c r="N13" i="15"/>
  <c r="V14" i="15"/>
  <c r="W14" i="15" s="1"/>
  <c r="H14" i="15"/>
  <c r="Q14" i="15"/>
  <c r="H22" i="15"/>
  <c r="K22" i="15"/>
  <c r="N22" i="15"/>
  <c r="Q22" i="15"/>
  <c r="T22" i="15"/>
  <c r="W23" i="15"/>
  <c r="K23" i="15"/>
  <c r="N23" i="15"/>
  <c r="Q23" i="15"/>
  <c r="T23" i="15"/>
  <c r="H24" i="15"/>
  <c r="K24" i="15"/>
  <c r="N24" i="15"/>
  <c r="Q24" i="15"/>
  <c r="T24" i="15"/>
  <c r="W25" i="15"/>
  <c r="K25" i="15"/>
  <c r="N25" i="15"/>
  <c r="Q25" i="15"/>
  <c r="T25" i="15"/>
  <c r="H26" i="15"/>
  <c r="K26" i="15"/>
  <c r="N26" i="15"/>
  <c r="Q26" i="15"/>
  <c r="T26" i="15"/>
  <c r="W27" i="15"/>
  <c r="K27" i="15"/>
  <c r="N27" i="15"/>
  <c r="Q27" i="15"/>
  <c r="T27" i="15"/>
  <c r="H28" i="15"/>
  <c r="K28" i="15"/>
  <c r="N28" i="15"/>
  <c r="Q28" i="15"/>
  <c r="T28" i="15"/>
  <c r="W29" i="15"/>
  <c r="K29" i="15"/>
  <c r="N29" i="15"/>
  <c r="Q29" i="15"/>
  <c r="T29" i="15"/>
  <c r="H30" i="15"/>
  <c r="K30" i="15"/>
  <c r="N30" i="15"/>
  <c r="Q30" i="15"/>
  <c r="T30" i="15"/>
  <c r="W31" i="15"/>
  <c r="K31" i="15"/>
  <c r="N31" i="15"/>
  <c r="Q31" i="15"/>
  <c r="T31" i="15"/>
  <c r="H32" i="15"/>
  <c r="K32" i="15"/>
  <c r="N32" i="15"/>
  <c r="Q32" i="15"/>
  <c r="T32" i="15"/>
  <c r="W33" i="15"/>
  <c r="K33" i="15"/>
  <c r="N33" i="15"/>
  <c r="Q33" i="15"/>
  <c r="T33" i="15"/>
  <c r="H34" i="15"/>
  <c r="K34" i="15"/>
  <c r="N34" i="15"/>
  <c r="Q34" i="15"/>
  <c r="T34" i="15"/>
  <c r="W35" i="15"/>
  <c r="K35" i="15"/>
  <c r="N35" i="15"/>
  <c r="Q35" i="15"/>
  <c r="T35" i="15"/>
  <c r="H36" i="15"/>
  <c r="K36" i="15"/>
  <c r="N36" i="15"/>
  <c r="Q36" i="15"/>
  <c r="T36" i="15"/>
  <c r="W37" i="15"/>
  <c r="K37" i="15"/>
  <c r="N37" i="15"/>
  <c r="Q37" i="15"/>
  <c r="T37" i="15"/>
  <c r="H38" i="15"/>
  <c r="K38" i="15"/>
  <c r="N38" i="15"/>
  <c r="Q38" i="15"/>
  <c r="T38" i="15"/>
  <c r="H15" i="15"/>
  <c r="V16" i="15"/>
  <c r="W16" i="15" s="1"/>
  <c r="H17" i="15"/>
  <c r="V18" i="15"/>
  <c r="W18" i="15" s="1"/>
  <c r="H19" i="15"/>
  <c r="V20" i="15"/>
  <c r="W20" i="15" s="1"/>
  <c r="H21" i="15"/>
  <c r="V22" i="15"/>
  <c r="W22" i="15" s="1"/>
  <c r="H23" i="15"/>
  <c r="V24" i="15"/>
  <c r="W24" i="15" s="1"/>
  <c r="H25" i="15"/>
  <c r="V26" i="15"/>
  <c r="W26" i="15" s="1"/>
  <c r="H27" i="15"/>
  <c r="V28" i="15"/>
  <c r="W28" i="15" s="1"/>
  <c r="H29" i="15"/>
  <c r="V30" i="15"/>
  <c r="W30" i="15" s="1"/>
  <c r="H31" i="15"/>
  <c r="V32" i="15"/>
  <c r="W32" i="15" s="1"/>
  <c r="H33" i="15"/>
  <c r="V34" i="15"/>
  <c r="W34" i="15" s="1"/>
  <c r="H35" i="15"/>
  <c r="V36" i="15"/>
  <c r="W36" i="15" s="1"/>
  <c r="H37" i="15"/>
  <c r="V38" i="15"/>
  <c r="W38" i="15" s="1"/>
  <c r="H9" i="14"/>
  <c r="H10" i="14"/>
  <c r="K10" i="14"/>
  <c r="T10" i="14"/>
  <c r="K11" i="14"/>
  <c r="N12" i="14"/>
  <c r="H13" i="14"/>
  <c r="Q13" i="14"/>
  <c r="T14" i="14"/>
  <c r="H15" i="14"/>
  <c r="K15" i="14"/>
  <c r="N15" i="14"/>
  <c r="Q15" i="14"/>
  <c r="T15" i="14"/>
  <c r="W16" i="14"/>
  <c r="K16" i="14"/>
  <c r="N16" i="14"/>
  <c r="Q16" i="14"/>
  <c r="T16" i="14"/>
  <c r="H17" i="14"/>
  <c r="K17" i="14"/>
  <c r="N17" i="14"/>
  <c r="Q17" i="14"/>
  <c r="T17" i="14"/>
  <c r="H18" i="14"/>
  <c r="K18" i="14"/>
  <c r="N18" i="14"/>
  <c r="Q18" i="14"/>
  <c r="T18" i="14"/>
  <c r="W19" i="14"/>
  <c r="K19" i="14"/>
  <c r="N19" i="14"/>
  <c r="Q19" i="14"/>
  <c r="T19" i="14"/>
  <c r="H20" i="14"/>
  <c r="K20" i="14"/>
  <c r="N20" i="14"/>
  <c r="Q20" i="14"/>
  <c r="T20" i="14"/>
  <c r="W21" i="14"/>
  <c r="K21" i="14"/>
  <c r="N21" i="14"/>
  <c r="Q21" i="14"/>
  <c r="T21" i="14"/>
  <c r="K9" i="14"/>
  <c r="N10" i="14"/>
  <c r="V11" i="14"/>
  <c r="W11" i="14" s="1"/>
  <c r="H11" i="14"/>
  <c r="Q11" i="14"/>
  <c r="H12" i="14"/>
  <c r="K12" i="14"/>
  <c r="T12" i="14"/>
  <c r="K13" i="14"/>
  <c r="N14" i="14"/>
  <c r="H22" i="14"/>
  <c r="K22" i="14"/>
  <c r="N22" i="14"/>
  <c r="Q22" i="14"/>
  <c r="T22" i="14"/>
  <c r="W23" i="14"/>
  <c r="K23" i="14"/>
  <c r="N23" i="14"/>
  <c r="Q23" i="14"/>
  <c r="T23" i="14"/>
  <c r="H24" i="14"/>
  <c r="K24" i="14"/>
  <c r="N24" i="14"/>
  <c r="Q24" i="14"/>
  <c r="T24" i="14"/>
  <c r="W25" i="14"/>
  <c r="K25" i="14"/>
  <c r="N25" i="14"/>
  <c r="Q25" i="14"/>
  <c r="T25" i="14"/>
  <c r="H26" i="14"/>
  <c r="K26" i="14"/>
  <c r="N26" i="14"/>
  <c r="Q26" i="14"/>
  <c r="T26" i="14"/>
  <c r="W27" i="14"/>
  <c r="K27" i="14"/>
  <c r="N27" i="14"/>
  <c r="Q27" i="14"/>
  <c r="T27" i="14"/>
  <c r="H28" i="14"/>
  <c r="K28" i="14"/>
  <c r="N28" i="14"/>
  <c r="Q28" i="14"/>
  <c r="T28" i="14"/>
  <c r="W29" i="14"/>
  <c r="K29" i="14"/>
  <c r="N29" i="14"/>
  <c r="Q29" i="14"/>
  <c r="T29" i="14"/>
  <c r="H30" i="14"/>
  <c r="K30" i="14"/>
  <c r="N30" i="14"/>
  <c r="Q30" i="14"/>
  <c r="T30" i="14"/>
  <c r="W31" i="14"/>
  <c r="K31" i="14"/>
  <c r="N31" i="14"/>
  <c r="Q31" i="14"/>
  <c r="T31" i="14"/>
  <c r="H32" i="14"/>
  <c r="K32" i="14"/>
  <c r="N32" i="14"/>
  <c r="Q32" i="14"/>
  <c r="T32" i="14"/>
  <c r="W33" i="14"/>
  <c r="K33" i="14"/>
  <c r="N33" i="14"/>
  <c r="Q33" i="14"/>
  <c r="T33" i="14"/>
  <c r="H34" i="14"/>
  <c r="K34" i="14"/>
  <c r="N34" i="14"/>
  <c r="Q34" i="14"/>
  <c r="T34" i="14"/>
  <c r="W35" i="14"/>
  <c r="K35" i="14"/>
  <c r="N35" i="14"/>
  <c r="Q35" i="14"/>
  <c r="T35" i="14"/>
  <c r="H36" i="14"/>
  <c r="K36" i="14"/>
  <c r="N36" i="14"/>
  <c r="Q36" i="14"/>
  <c r="T36" i="14"/>
  <c r="W37" i="14"/>
  <c r="K37" i="14"/>
  <c r="N37" i="14"/>
  <c r="Q37" i="14"/>
  <c r="T37" i="14"/>
  <c r="H38" i="14"/>
  <c r="K38" i="14"/>
  <c r="N38" i="14"/>
  <c r="Q38" i="14"/>
  <c r="T38" i="14"/>
  <c r="V14" i="14"/>
  <c r="W14" i="14" s="1"/>
  <c r="H14" i="14"/>
  <c r="V15" i="14"/>
  <c r="W15" i="14" s="1"/>
  <c r="H16" i="14"/>
  <c r="V17" i="14"/>
  <c r="V18" i="14"/>
  <c r="W18" i="14" s="1"/>
  <c r="H19" i="14"/>
  <c r="V20" i="14"/>
  <c r="W20" i="14" s="1"/>
  <c r="H21" i="14"/>
  <c r="V22" i="14"/>
  <c r="W22" i="14" s="1"/>
  <c r="H23" i="14"/>
  <c r="V24" i="14"/>
  <c r="W24" i="14" s="1"/>
  <c r="H25" i="14"/>
  <c r="V26" i="14"/>
  <c r="W26" i="14" s="1"/>
  <c r="H27" i="14"/>
  <c r="V28" i="14"/>
  <c r="W28" i="14" s="1"/>
  <c r="H29" i="14"/>
  <c r="V30" i="14"/>
  <c r="W30" i="14" s="1"/>
  <c r="H31" i="14"/>
  <c r="V32" i="14"/>
  <c r="W32" i="14" s="1"/>
  <c r="H33" i="14"/>
  <c r="V34" i="14"/>
  <c r="W34" i="14" s="1"/>
  <c r="H35" i="14"/>
  <c r="V36" i="14"/>
  <c r="W36" i="14" s="1"/>
  <c r="H37" i="14"/>
  <c r="V38" i="14"/>
  <c r="W38" i="14" s="1"/>
  <c r="H9" i="13"/>
  <c r="H10" i="13"/>
  <c r="K10" i="13"/>
  <c r="T10" i="13"/>
  <c r="K11" i="13"/>
  <c r="N12" i="13"/>
  <c r="H13" i="13"/>
  <c r="Q13" i="13"/>
  <c r="T14" i="13"/>
  <c r="W15" i="13"/>
  <c r="K15" i="13"/>
  <c r="N15" i="13"/>
  <c r="Q15" i="13"/>
  <c r="T15" i="13"/>
  <c r="H16" i="13"/>
  <c r="K16" i="13"/>
  <c r="N16" i="13"/>
  <c r="Q16" i="13"/>
  <c r="T16" i="13"/>
  <c r="W17" i="13"/>
  <c r="K17" i="13"/>
  <c r="N17" i="13"/>
  <c r="Q17" i="13"/>
  <c r="T17" i="13"/>
  <c r="H18" i="13"/>
  <c r="K18" i="13"/>
  <c r="N18" i="13"/>
  <c r="Q18" i="13"/>
  <c r="T18" i="13"/>
  <c r="W19" i="13"/>
  <c r="K19" i="13"/>
  <c r="N19" i="13"/>
  <c r="Q19" i="13"/>
  <c r="T19" i="13"/>
  <c r="H20" i="13"/>
  <c r="K20" i="13"/>
  <c r="N20" i="13"/>
  <c r="Q20" i="13"/>
  <c r="T20" i="13"/>
  <c r="W21" i="13"/>
  <c r="K21" i="13"/>
  <c r="N21" i="13"/>
  <c r="Q21" i="13"/>
  <c r="T21" i="13"/>
  <c r="K9" i="13"/>
  <c r="N10" i="13"/>
  <c r="V11" i="13"/>
  <c r="W11" i="13" s="1"/>
  <c r="H11" i="13"/>
  <c r="Q11" i="13"/>
  <c r="H12" i="13"/>
  <c r="K12" i="13"/>
  <c r="T12" i="13"/>
  <c r="K13" i="13"/>
  <c r="N14" i="13"/>
  <c r="H22" i="13"/>
  <c r="K22" i="13"/>
  <c r="N22" i="13"/>
  <c r="Q22" i="13"/>
  <c r="T22" i="13"/>
  <c r="W23" i="13"/>
  <c r="K23" i="13"/>
  <c r="N23" i="13"/>
  <c r="Q23" i="13"/>
  <c r="T23" i="13"/>
  <c r="H24" i="13"/>
  <c r="K24" i="13"/>
  <c r="N24" i="13"/>
  <c r="Q24" i="13"/>
  <c r="T24" i="13"/>
  <c r="W25" i="13"/>
  <c r="K25" i="13"/>
  <c r="N25" i="13"/>
  <c r="Q25" i="13"/>
  <c r="T25" i="13"/>
  <c r="H26" i="13"/>
  <c r="K26" i="13"/>
  <c r="N26" i="13"/>
  <c r="Q26" i="13"/>
  <c r="T26" i="13"/>
  <c r="W27" i="13"/>
  <c r="K27" i="13"/>
  <c r="N27" i="13"/>
  <c r="Q27" i="13"/>
  <c r="T27" i="13"/>
  <c r="H28" i="13"/>
  <c r="K28" i="13"/>
  <c r="N28" i="13"/>
  <c r="Q28" i="13"/>
  <c r="T28" i="13"/>
  <c r="W29" i="13"/>
  <c r="K29" i="13"/>
  <c r="N29" i="13"/>
  <c r="Q29" i="13"/>
  <c r="T29" i="13"/>
  <c r="H30" i="13"/>
  <c r="K30" i="13"/>
  <c r="N30" i="13"/>
  <c r="Q30" i="13"/>
  <c r="T30" i="13"/>
  <c r="W31" i="13"/>
  <c r="K31" i="13"/>
  <c r="N31" i="13"/>
  <c r="Q31" i="13"/>
  <c r="T31" i="13"/>
  <c r="H32" i="13"/>
  <c r="K32" i="13"/>
  <c r="N32" i="13"/>
  <c r="Q32" i="13"/>
  <c r="T32" i="13"/>
  <c r="W33" i="13"/>
  <c r="K33" i="13"/>
  <c r="N33" i="13"/>
  <c r="Q33" i="13"/>
  <c r="T33" i="13"/>
  <c r="H34" i="13"/>
  <c r="K34" i="13"/>
  <c r="N34" i="13"/>
  <c r="Q34" i="13"/>
  <c r="T34" i="13"/>
  <c r="W35" i="13"/>
  <c r="K35" i="13"/>
  <c r="N35" i="13"/>
  <c r="Q35" i="13"/>
  <c r="T35" i="13"/>
  <c r="H36" i="13"/>
  <c r="K36" i="13"/>
  <c r="N36" i="13"/>
  <c r="Q36" i="13"/>
  <c r="T36" i="13"/>
  <c r="W37" i="13"/>
  <c r="K37" i="13"/>
  <c r="N37" i="13"/>
  <c r="Q37" i="13"/>
  <c r="T37" i="13"/>
  <c r="H38" i="13"/>
  <c r="K38" i="13"/>
  <c r="N38" i="13"/>
  <c r="Q38" i="13"/>
  <c r="T38" i="13"/>
  <c r="V14" i="13"/>
  <c r="W14" i="13" s="1"/>
  <c r="H14" i="13"/>
  <c r="H15" i="13"/>
  <c r="V16" i="13"/>
  <c r="W16" i="13" s="1"/>
  <c r="H17" i="13"/>
  <c r="V18" i="13"/>
  <c r="W18" i="13" s="1"/>
  <c r="H19" i="13"/>
  <c r="V20" i="13"/>
  <c r="W20" i="13" s="1"/>
  <c r="H21" i="13"/>
  <c r="V22" i="13"/>
  <c r="W22" i="13" s="1"/>
  <c r="H23" i="13"/>
  <c r="V24" i="13"/>
  <c r="W24" i="13" s="1"/>
  <c r="H25" i="13"/>
  <c r="V26" i="13"/>
  <c r="W26" i="13" s="1"/>
  <c r="H27" i="13"/>
  <c r="V28" i="13"/>
  <c r="W28" i="13" s="1"/>
  <c r="H29" i="13"/>
  <c r="V30" i="13"/>
  <c r="W30" i="13" s="1"/>
  <c r="H31" i="13"/>
  <c r="V32" i="13"/>
  <c r="W32" i="13" s="1"/>
  <c r="H33" i="13"/>
  <c r="V34" i="13"/>
  <c r="W34" i="13" s="1"/>
  <c r="H35" i="13"/>
  <c r="V36" i="13"/>
  <c r="W36" i="13" s="1"/>
  <c r="H37" i="13"/>
  <c r="V38" i="13"/>
  <c r="W38" i="13" s="1"/>
  <c r="H9" i="12"/>
  <c r="H10" i="12"/>
  <c r="K10" i="12"/>
  <c r="T10" i="12"/>
  <c r="K11" i="12"/>
  <c r="N12" i="12"/>
  <c r="H13" i="12"/>
  <c r="Q13" i="12"/>
  <c r="T14" i="12"/>
  <c r="W15" i="12"/>
  <c r="K15" i="12"/>
  <c r="N15" i="12"/>
  <c r="Q15" i="12"/>
  <c r="T15" i="12"/>
  <c r="H16" i="12"/>
  <c r="K16" i="12"/>
  <c r="N16" i="12"/>
  <c r="Q16" i="12"/>
  <c r="T16" i="12"/>
  <c r="W17" i="12"/>
  <c r="K17" i="12"/>
  <c r="N17" i="12"/>
  <c r="Q17" i="12"/>
  <c r="T17" i="12"/>
  <c r="H18" i="12"/>
  <c r="K18" i="12"/>
  <c r="N18" i="12"/>
  <c r="Q18" i="12"/>
  <c r="T18" i="12"/>
  <c r="W19" i="12"/>
  <c r="K19" i="12"/>
  <c r="N19" i="12"/>
  <c r="Q19" i="12"/>
  <c r="T19" i="12"/>
  <c r="H20" i="12"/>
  <c r="K20" i="12"/>
  <c r="N20" i="12"/>
  <c r="Q20" i="12"/>
  <c r="T20" i="12"/>
  <c r="W21" i="12"/>
  <c r="K21" i="12"/>
  <c r="N21" i="12"/>
  <c r="Q21" i="12"/>
  <c r="T21" i="12"/>
  <c r="K9" i="12"/>
  <c r="N10" i="12"/>
  <c r="V11" i="12"/>
  <c r="W11" i="12" s="1"/>
  <c r="H11" i="12"/>
  <c r="Q11" i="12"/>
  <c r="H12" i="12"/>
  <c r="K12" i="12"/>
  <c r="T12" i="12"/>
  <c r="K13" i="12"/>
  <c r="N14" i="12"/>
  <c r="H22" i="12"/>
  <c r="K22" i="12"/>
  <c r="N22" i="12"/>
  <c r="Q22" i="12"/>
  <c r="T22" i="12"/>
  <c r="W23" i="12"/>
  <c r="K23" i="12"/>
  <c r="N23" i="12"/>
  <c r="Q23" i="12"/>
  <c r="T23" i="12"/>
  <c r="H24" i="12"/>
  <c r="K24" i="12"/>
  <c r="N24" i="12"/>
  <c r="Q24" i="12"/>
  <c r="T24" i="12"/>
  <c r="W25" i="12"/>
  <c r="K25" i="12"/>
  <c r="N25" i="12"/>
  <c r="Q25" i="12"/>
  <c r="T25" i="12"/>
  <c r="H26" i="12"/>
  <c r="K26" i="12"/>
  <c r="N26" i="12"/>
  <c r="Q26" i="12"/>
  <c r="T26" i="12"/>
  <c r="W27" i="12"/>
  <c r="K27" i="12"/>
  <c r="N27" i="12"/>
  <c r="Q27" i="12"/>
  <c r="T27" i="12"/>
  <c r="H28" i="12"/>
  <c r="K28" i="12"/>
  <c r="N28" i="12"/>
  <c r="Q28" i="12"/>
  <c r="T28" i="12"/>
  <c r="W29" i="12"/>
  <c r="K29" i="12"/>
  <c r="N29" i="12"/>
  <c r="Q29" i="12"/>
  <c r="T29" i="12"/>
  <c r="H30" i="12"/>
  <c r="K30" i="12"/>
  <c r="N30" i="12"/>
  <c r="Q30" i="12"/>
  <c r="T30" i="12"/>
  <c r="W31" i="12"/>
  <c r="K31" i="12"/>
  <c r="N31" i="12"/>
  <c r="Q31" i="12"/>
  <c r="T31" i="12"/>
  <c r="H32" i="12"/>
  <c r="K32" i="12"/>
  <c r="N32" i="12"/>
  <c r="Q32" i="12"/>
  <c r="T32" i="12"/>
  <c r="W33" i="12"/>
  <c r="K33" i="12"/>
  <c r="N33" i="12"/>
  <c r="Q33" i="12"/>
  <c r="T33" i="12"/>
  <c r="H34" i="12"/>
  <c r="K34" i="12"/>
  <c r="N34" i="12"/>
  <c r="Q34" i="12"/>
  <c r="T34" i="12"/>
  <c r="W35" i="12"/>
  <c r="K35" i="12"/>
  <c r="N35" i="12"/>
  <c r="Q35" i="12"/>
  <c r="T35" i="12"/>
  <c r="H36" i="12"/>
  <c r="K36" i="12"/>
  <c r="N36" i="12"/>
  <c r="Q36" i="12"/>
  <c r="T36" i="12"/>
  <c r="W37" i="12"/>
  <c r="K37" i="12"/>
  <c r="N37" i="12"/>
  <c r="Q37" i="12"/>
  <c r="T37" i="12"/>
  <c r="H38" i="12"/>
  <c r="K38" i="12"/>
  <c r="N38" i="12"/>
  <c r="Q38" i="12"/>
  <c r="T38" i="12"/>
  <c r="V14" i="12"/>
  <c r="W14" i="12" s="1"/>
  <c r="H14" i="12"/>
  <c r="H15" i="12"/>
  <c r="V16" i="12"/>
  <c r="W16" i="12" s="1"/>
  <c r="H17" i="12"/>
  <c r="V18" i="12"/>
  <c r="W18" i="12" s="1"/>
  <c r="H19" i="12"/>
  <c r="V20" i="12"/>
  <c r="W20" i="12" s="1"/>
  <c r="H21" i="12"/>
  <c r="V22" i="12"/>
  <c r="W22" i="12" s="1"/>
  <c r="H23" i="12"/>
  <c r="V24" i="12"/>
  <c r="W24" i="12" s="1"/>
  <c r="H25" i="12"/>
  <c r="V26" i="12"/>
  <c r="W26" i="12" s="1"/>
  <c r="H27" i="12"/>
  <c r="V28" i="12"/>
  <c r="W28" i="12" s="1"/>
  <c r="H29" i="12"/>
  <c r="V30" i="12"/>
  <c r="W30" i="12" s="1"/>
  <c r="H31" i="12"/>
  <c r="V32" i="12"/>
  <c r="W32" i="12" s="1"/>
  <c r="H33" i="12"/>
  <c r="V34" i="12"/>
  <c r="W34" i="12" s="1"/>
  <c r="H35" i="12"/>
  <c r="V36" i="12"/>
  <c r="W36" i="12" s="1"/>
  <c r="H37" i="12"/>
  <c r="V38" i="12"/>
  <c r="W38" i="12" s="1"/>
  <c r="H9" i="11"/>
  <c r="K10" i="11"/>
  <c r="H11" i="11"/>
  <c r="K12" i="11"/>
  <c r="H13" i="11"/>
  <c r="W15" i="11"/>
  <c r="K15" i="11"/>
  <c r="N15" i="11"/>
  <c r="Q15" i="11"/>
  <c r="T15" i="11"/>
  <c r="H16" i="11"/>
  <c r="K16" i="11"/>
  <c r="N16" i="11"/>
  <c r="Q16" i="11"/>
  <c r="T16" i="11"/>
  <c r="W17" i="11"/>
  <c r="K17" i="11"/>
  <c r="N17" i="11"/>
  <c r="Q17" i="11"/>
  <c r="T17" i="11"/>
  <c r="H18" i="11"/>
  <c r="K18" i="11"/>
  <c r="N18" i="11"/>
  <c r="Q18" i="11"/>
  <c r="T18" i="11"/>
  <c r="W19" i="11"/>
  <c r="K19" i="11"/>
  <c r="N19" i="11"/>
  <c r="Q19" i="11"/>
  <c r="T19" i="11"/>
  <c r="H20" i="11"/>
  <c r="K20" i="11"/>
  <c r="N20" i="11"/>
  <c r="Q20" i="11"/>
  <c r="T20" i="11"/>
  <c r="W21" i="11"/>
  <c r="K21" i="11"/>
  <c r="N21" i="11"/>
  <c r="Q21" i="11"/>
  <c r="T21" i="11"/>
  <c r="H22" i="11"/>
  <c r="K22" i="11"/>
  <c r="N22" i="11"/>
  <c r="Q22" i="11"/>
  <c r="T22" i="11"/>
  <c r="W23" i="11"/>
  <c r="K23" i="11"/>
  <c r="N23" i="11"/>
  <c r="Q23" i="11"/>
  <c r="T23" i="11"/>
  <c r="H24" i="11"/>
  <c r="K24" i="11"/>
  <c r="N24" i="11"/>
  <c r="Q24" i="11"/>
  <c r="T24" i="11"/>
  <c r="W25" i="11"/>
  <c r="K25" i="11"/>
  <c r="N25" i="11"/>
  <c r="Q25" i="11"/>
  <c r="T25" i="11"/>
  <c r="H26" i="11"/>
  <c r="K26" i="11"/>
  <c r="N26" i="11"/>
  <c r="Q26" i="11"/>
  <c r="T26" i="11"/>
  <c r="W27" i="11"/>
  <c r="K27" i="11"/>
  <c r="N27" i="11"/>
  <c r="Q27" i="11"/>
  <c r="T27" i="11"/>
  <c r="H28" i="11"/>
  <c r="K28" i="11"/>
  <c r="N28" i="11"/>
  <c r="Q28" i="11"/>
  <c r="T28" i="11"/>
  <c r="W29" i="11"/>
  <c r="K29" i="11"/>
  <c r="N29" i="11"/>
  <c r="Q29" i="11"/>
  <c r="T29" i="11"/>
  <c r="H30" i="11"/>
  <c r="K30" i="11"/>
  <c r="N30" i="11"/>
  <c r="Q30" i="11"/>
  <c r="T30" i="11"/>
  <c r="W31" i="11"/>
  <c r="K31" i="11"/>
  <c r="N31" i="11"/>
  <c r="Q31" i="11"/>
  <c r="T31" i="11"/>
  <c r="H32" i="11"/>
  <c r="K32" i="11"/>
  <c r="N32" i="11"/>
  <c r="Q32" i="11"/>
  <c r="T32" i="11"/>
  <c r="W33" i="11"/>
  <c r="K33" i="11"/>
  <c r="N33" i="11"/>
  <c r="Q33" i="11"/>
  <c r="T33" i="11"/>
  <c r="H34" i="11"/>
  <c r="K34" i="11"/>
  <c r="N34" i="11"/>
  <c r="Q34" i="11"/>
  <c r="T34" i="11"/>
  <c r="W35" i="11"/>
  <c r="K35" i="11"/>
  <c r="N35" i="11"/>
  <c r="Q35" i="11"/>
  <c r="T35" i="11"/>
  <c r="H36" i="11"/>
  <c r="K36" i="11"/>
  <c r="N36" i="11"/>
  <c r="Q36" i="11"/>
  <c r="T36" i="11"/>
  <c r="W37" i="11"/>
  <c r="K37" i="11"/>
  <c r="N37" i="11"/>
  <c r="Q37" i="11"/>
  <c r="T37" i="11"/>
  <c r="H38" i="11"/>
  <c r="K38" i="11"/>
  <c r="N38" i="11"/>
  <c r="Q38" i="11"/>
  <c r="T38" i="11"/>
  <c r="V14" i="11"/>
  <c r="W14" i="11" s="1"/>
  <c r="H14" i="11"/>
  <c r="H15" i="11"/>
  <c r="V16" i="11"/>
  <c r="W16" i="11" s="1"/>
  <c r="H17" i="11"/>
  <c r="V18" i="11"/>
  <c r="W18" i="11" s="1"/>
  <c r="H19" i="11"/>
  <c r="V20" i="11"/>
  <c r="W20" i="11" s="1"/>
  <c r="H21" i="11"/>
  <c r="V22" i="11"/>
  <c r="W22" i="11" s="1"/>
  <c r="H23" i="11"/>
  <c r="V24" i="11"/>
  <c r="W24" i="11" s="1"/>
  <c r="H25" i="11"/>
  <c r="V26" i="11"/>
  <c r="W26" i="11" s="1"/>
  <c r="H27" i="11"/>
  <c r="V28" i="11"/>
  <c r="W28" i="11" s="1"/>
  <c r="H29" i="11"/>
  <c r="V30" i="11"/>
  <c r="W30" i="11" s="1"/>
  <c r="H31" i="11"/>
  <c r="V32" i="11"/>
  <c r="W32" i="11" s="1"/>
  <c r="H33" i="11"/>
  <c r="V34" i="11"/>
  <c r="W34" i="11" s="1"/>
  <c r="H35" i="11"/>
  <c r="V36" i="11"/>
  <c r="W36" i="11" s="1"/>
  <c r="H37" i="11"/>
  <c r="V38" i="11"/>
  <c r="W38" i="11" s="1"/>
  <c r="H9" i="10"/>
  <c r="H10" i="10"/>
  <c r="K10" i="10"/>
  <c r="T10" i="10"/>
  <c r="K11" i="10"/>
  <c r="N12" i="10"/>
  <c r="H13" i="10"/>
  <c r="Q13" i="10"/>
  <c r="T14" i="10"/>
  <c r="W15" i="10"/>
  <c r="K15" i="10"/>
  <c r="N15" i="10"/>
  <c r="Q15" i="10"/>
  <c r="T15" i="10"/>
  <c r="H16" i="10"/>
  <c r="K16" i="10"/>
  <c r="N16" i="10"/>
  <c r="Q16" i="10"/>
  <c r="T16" i="10"/>
  <c r="W17" i="10"/>
  <c r="K17" i="10"/>
  <c r="N17" i="10"/>
  <c r="Q17" i="10"/>
  <c r="T17" i="10"/>
  <c r="H18" i="10"/>
  <c r="K18" i="10"/>
  <c r="N18" i="10"/>
  <c r="Q18" i="10"/>
  <c r="T18" i="10"/>
  <c r="W19" i="10"/>
  <c r="K19" i="10"/>
  <c r="N19" i="10"/>
  <c r="Q19" i="10"/>
  <c r="T19" i="10"/>
  <c r="H20" i="10"/>
  <c r="K20" i="10"/>
  <c r="N20" i="10"/>
  <c r="Q20" i="10"/>
  <c r="T20" i="10"/>
  <c r="W21" i="10"/>
  <c r="K21" i="10"/>
  <c r="N21" i="10"/>
  <c r="Q21" i="10"/>
  <c r="T21" i="10"/>
  <c r="K9" i="10"/>
  <c r="N10" i="10"/>
  <c r="V11" i="10"/>
  <c r="W11" i="10" s="1"/>
  <c r="H11" i="10"/>
  <c r="Q11" i="10"/>
  <c r="H12" i="10"/>
  <c r="K12" i="10"/>
  <c r="T12" i="10"/>
  <c r="K13" i="10"/>
  <c r="N14" i="10"/>
  <c r="H22" i="10"/>
  <c r="K22" i="10"/>
  <c r="N22" i="10"/>
  <c r="Q22" i="10"/>
  <c r="T22" i="10"/>
  <c r="W23" i="10"/>
  <c r="K23" i="10"/>
  <c r="N23" i="10"/>
  <c r="Q23" i="10"/>
  <c r="T23" i="10"/>
  <c r="H24" i="10"/>
  <c r="K24" i="10"/>
  <c r="N24" i="10"/>
  <c r="Q24" i="10"/>
  <c r="T24" i="10"/>
  <c r="W25" i="10"/>
  <c r="K25" i="10"/>
  <c r="N25" i="10"/>
  <c r="Q25" i="10"/>
  <c r="T25" i="10"/>
  <c r="H26" i="10"/>
  <c r="K26" i="10"/>
  <c r="N26" i="10"/>
  <c r="Q26" i="10"/>
  <c r="T26" i="10"/>
  <c r="W27" i="10"/>
  <c r="K27" i="10"/>
  <c r="N27" i="10"/>
  <c r="Q27" i="10"/>
  <c r="T27" i="10"/>
  <c r="H28" i="10"/>
  <c r="K28" i="10"/>
  <c r="N28" i="10"/>
  <c r="Q28" i="10"/>
  <c r="T28" i="10"/>
  <c r="W29" i="10"/>
  <c r="K29" i="10"/>
  <c r="N29" i="10"/>
  <c r="Q29" i="10"/>
  <c r="T29" i="10"/>
  <c r="H30" i="10"/>
  <c r="K30" i="10"/>
  <c r="N30" i="10"/>
  <c r="Q30" i="10"/>
  <c r="T30" i="10"/>
  <c r="W31" i="10"/>
  <c r="K31" i="10"/>
  <c r="N31" i="10"/>
  <c r="Q31" i="10"/>
  <c r="T31" i="10"/>
  <c r="H32" i="10"/>
  <c r="K32" i="10"/>
  <c r="N32" i="10"/>
  <c r="Q32" i="10"/>
  <c r="T32" i="10"/>
  <c r="W33" i="10"/>
  <c r="K33" i="10"/>
  <c r="N33" i="10"/>
  <c r="Q33" i="10"/>
  <c r="T33" i="10"/>
  <c r="H34" i="10"/>
  <c r="K34" i="10"/>
  <c r="N34" i="10"/>
  <c r="Q34" i="10"/>
  <c r="T34" i="10"/>
  <c r="W35" i="10"/>
  <c r="K35" i="10"/>
  <c r="N35" i="10"/>
  <c r="Q35" i="10"/>
  <c r="T35" i="10"/>
  <c r="H36" i="10"/>
  <c r="K36" i="10"/>
  <c r="N36" i="10"/>
  <c r="Q36" i="10"/>
  <c r="T36" i="10"/>
  <c r="W37" i="10"/>
  <c r="K37" i="10"/>
  <c r="N37" i="10"/>
  <c r="Q37" i="10"/>
  <c r="T37" i="10"/>
  <c r="H38" i="10"/>
  <c r="K38" i="10"/>
  <c r="N38" i="10"/>
  <c r="Q38" i="10"/>
  <c r="T38" i="10"/>
  <c r="V14" i="10"/>
  <c r="W14" i="10" s="1"/>
  <c r="H14" i="10"/>
  <c r="H15" i="10"/>
  <c r="V16" i="10"/>
  <c r="W16" i="10" s="1"/>
  <c r="H17" i="10"/>
  <c r="V18" i="10"/>
  <c r="W18" i="10" s="1"/>
  <c r="H19" i="10"/>
  <c r="V20" i="10"/>
  <c r="W20" i="10" s="1"/>
  <c r="H21" i="10"/>
  <c r="V22" i="10"/>
  <c r="W22" i="10" s="1"/>
  <c r="H23" i="10"/>
  <c r="V24" i="10"/>
  <c r="W24" i="10" s="1"/>
  <c r="H25" i="10"/>
  <c r="V26" i="10"/>
  <c r="W26" i="10" s="1"/>
  <c r="H27" i="10"/>
  <c r="V28" i="10"/>
  <c r="W28" i="10" s="1"/>
  <c r="H29" i="10"/>
  <c r="V30" i="10"/>
  <c r="W30" i="10" s="1"/>
  <c r="H31" i="10"/>
  <c r="V32" i="10"/>
  <c r="W32" i="10" s="1"/>
  <c r="H33" i="10"/>
  <c r="V34" i="10"/>
  <c r="W34" i="10" s="1"/>
  <c r="H35" i="10"/>
  <c r="V36" i="10"/>
  <c r="W36" i="10" s="1"/>
  <c r="H37" i="10"/>
  <c r="V38" i="10"/>
  <c r="W38" i="10" s="1"/>
  <c r="H9" i="9"/>
  <c r="K10" i="9"/>
  <c r="H11" i="9"/>
  <c r="K12" i="9"/>
  <c r="H13" i="9"/>
  <c r="W15" i="9"/>
  <c r="K15" i="9"/>
  <c r="N15" i="9"/>
  <c r="Q15" i="9"/>
  <c r="T15" i="9"/>
  <c r="H16" i="9"/>
  <c r="K16" i="9"/>
  <c r="N16" i="9"/>
  <c r="Q16" i="9"/>
  <c r="T16" i="9"/>
  <c r="W17" i="9"/>
  <c r="K17" i="9"/>
  <c r="N17" i="9"/>
  <c r="Q17" i="9"/>
  <c r="T17" i="9"/>
  <c r="H18" i="9"/>
  <c r="K18" i="9"/>
  <c r="N18" i="9"/>
  <c r="Q18" i="9"/>
  <c r="T18" i="9"/>
  <c r="W19" i="9"/>
  <c r="K19" i="9"/>
  <c r="N19" i="9"/>
  <c r="Q19" i="9"/>
  <c r="T19" i="9"/>
  <c r="H20" i="9"/>
  <c r="K20" i="9"/>
  <c r="N20" i="9"/>
  <c r="Q20" i="9"/>
  <c r="T20" i="9"/>
  <c r="W21" i="9"/>
  <c r="K21" i="9"/>
  <c r="N21" i="9"/>
  <c r="Q21" i="9"/>
  <c r="T21" i="9"/>
  <c r="H22" i="9"/>
  <c r="W22" i="9"/>
  <c r="N22" i="9"/>
  <c r="Q22" i="9"/>
  <c r="T22" i="9"/>
  <c r="W23" i="9"/>
  <c r="K23" i="9"/>
  <c r="N23" i="9"/>
  <c r="Q23" i="9"/>
  <c r="T23" i="9"/>
  <c r="H24" i="9"/>
  <c r="W24" i="9"/>
  <c r="N24" i="9"/>
  <c r="Q24" i="9"/>
  <c r="T24" i="9"/>
  <c r="W25" i="9"/>
  <c r="K25" i="9"/>
  <c r="N25" i="9"/>
  <c r="Q25" i="9"/>
  <c r="T25" i="9"/>
  <c r="H26" i="9"/>
  <c r="W26" i="9"/>
  <c r="N26" i="9"/>
  <c r="Q26" i="9"/>
  <c r="T26" i="9"/>
  <c r="W27" i="9"/>
  <c r="K27" i="9"/>
  <c r="N27" i="9"/>
  <c r="Q27" i="9"/>
  <c r="T27" i="9"/>
  <c r="H28" i="9"/>
  <c r="W28" i="9"/>
  <c r="N28" i="9"/>
  <c r="Q28" i="9"/>
  <c r="T28" i="9"/>
  <c r="W29" i="9"/>
  <c r="K29" i="9"/>
  <c r="N29" i="9"/>
  <c r="Q29" i="9"/>
  <c r="T29" i="9"/>
  <c r="H30" i="9"/>
  <c r="K30" i="9"/>
  <c r="N30" i="9"/>
  <c r="Q30" i="9"/>
  <c r="T30" i="9"/>
  <c r="W31" i="9"/>
  <c r="K31" i="9"/>
  <c r="N31" i="9"/>
  <c r="Q31" i="9"/>
  <c r="T31" i="9"/>
  <c r="H32" i="9"/>
  <c r="K32" i="9"/>
  <c r="N32" i="9"/>
  <c r="Q32" i="9"/>
  <c r="T32" i="9"/>
  <c r="W33" i="9"/>
  <c r="K33" i="9"/>
  <c r="N33" i="9"/>
  <c r="Q33" i="9"/>
  <c r="T33" i="9"/>
  <c r="H34" i="9"/>
  <c r="K34" i="9"/>
  <c r="N34" i="9"/>
  <c r="Q34" i="9"/>
  <c r="T34" i="9"/>
  <c r="W35" i="9"/>
  <c r="K35" i="9"/>
  <c r="N35" i="9"/>
  <c r="Q35" i="9"/>
  <c r="T35" i="9"/>
  <c r="H36" i="9"/>
  <c r="K36" i="9"/>
  <c r="N36" i="9"/>
  <c r="Q36" i="9"/>
  <c r="T36" i="9"/>
  <c r="W37" i="9"/>
  <c r="K37" i="9"/>
  <c r="N37" i="9"/>
  <c r="Q37" i="9"/>
  <c r="T37" i="9"/>
  <c r="H38" i="9"/>
  <c r="K38" i="9"/>
  <c r="N38" i="9"/>
  <c r="Q38" i="9"/>
  <c r="T38" i="9"/>
  <c r="V14" i="9"/>
  <c r="W14" i="9" s="1"/>
  <c r="H14" i="9"/>
  <c r="H15" i="9"/>
  <c r="V16" i="9"/>
  <c r="W16" i="9" s="1"/>
  <c r="H17" i="9"/>
  <c r="V18" i="9"/>
  <c r="W18" i="9" s="1"/>
  <c r="H19" i="9"/>
  <c r="V20" i="9"/>
  <c r="W20" i="9" s="1"/>
  <c r="H21" i="9"/>
  <c r="K22" i="9"/>
  <c r="H23" i="9"/>
  <c r="K24" i="9"/>
  <c r="H25" i="9"/>
  <c r="K26" i="9"/>
  <c r="H27" i="9"/>
  <c r="K28" i="9"/>
  <c r="H29" i="9"/>
  <c r="V30" i="9"/>
  <c r="W30" i="9" s="1"/>
  <c r="H31" i="9"/>
  <c r="V32" i="9"/>
  <c r="W32" i="9" s="1"/>
  <c r="H33" i="9"/>
  <c r="V34" i="9"/>
  <c r="W34" i="9" s="1"/>
  <c r="H35" i="9"/>
  <c r="V36" i="9"/>
  <c r="W36" i="9" s="1"/>
  <c r="H37" i="9"/>
  <c r="V38" i="9"/>
  <c r="W38" i="9" s="1"/>
  <c r="H9" i="8"/>
  <c r="H10" i="8"/>
  <c r="K10" i="8"/>
  <c r="T10" i="8"/>
  <c r="K11" i="8"/>
  <c r="N12" i="8"/>
  <c r="H13" i="8"/>
  <c r="Q13" i="8"/>
  <c r="T14" i="8"/>
  <c r="W15" i="8"/>
  <c r="K15" i="8"/>
  <c r="N15" i="8"/>
  <c r="Q15" i="8"/>
  <c r="T15" i="8"/>
  <c r="H16" i="8"/>
  <c r="K16" i="8"/>
  <c r="N16" i="8"/>
  <c r="Q16" i="8"/>
  <c r="T16" i="8"/>
  <c r="W17" i="8"/>
  <c r="K17" i="8"/>
  <c r="N17" i="8"/>
  <c r="Q17" i="8"/>
  <c r="T17" i="8"/>
  <c r="H18" i="8"/>
  <c r="K18" i="8"/>
  <c r="N18" i="8"/>
  <c r="Q18" i="8"/>
  <c r="T18" i="8"/>
  <c r="W19" i="8"/>
  <c r="K19" i="8"/>
  <c r="N19" i="8"/>
  <c r="Q19" i="8"/>
  <c r="T19" i="8"/>
  <c r="H20" i="8"/>
  <c r="K20" i="8"/>
  <c r="N20" i="8"/>
  <c r="Q20" i="8"/>
  <c r="T20" i="8"/>
  <c r="W21" i="8"/>
  <c r="K21" i="8"/>
  <c r="N21" i="8"/>
  <c r="Q21" i="8"/>
  <c r="T21" i="8"/>
  <c r="K9" i="8"/>
  <c r="N10" i="8"/>
  <c r="V11" i="8"/>
  <c r="W11" i="8" s="1"/>
  <c r="H11" i="8"/>
  <c r="Q11" i="8"/>
  <c r="H12" i="8"/>
  <c r="K12" i="8"/>
  <c r="T12" i="8"/>
  <c r="K13" i="8"/>
  <c r="N14" i="8"/>
  <c r="H22" i="8"/>
  <c r="K22" i="8"/>
  <c r="N22" i="8"/>
  <c r="Q22" i="8"/>
  <c r="T22" i="8"/>
  <c r="W23" i="8"/>
  <c r="K23" i="8"/>
  <c r="N23" i="8"/>
  <c r="Q23" i="8"/>
  <c r="T23" i="8"/>
  <c r="H24" i="8"/>
  <c r="K24" i="8"/>
  <c r="N24" i="8"/>
  <c r="Q24" i="8"/>
  <c r="T24" i="8"/>
  <c r="W25" i="8"/>
  <c r="K25" i="8"/>
  <c r="N25" i="8"/>
  <c r="Q25" i="8"/>
  <c r="T25" i="8"/>
  <c r="H26" i="8"/>
  <c r="K26" i="8"/>
  <c r="N26" i="8"/>
  <c r="Q26" i="8"/>
  <c r="T26" i="8"/>
  <c r="W27" i="8"/>
  <c r="K27" i="8"/>
  <c r="N27" i="8"/>
  <c r="Q27" i="8"/>
  <c r="T27" i="8"/>
  <c r="H28" i="8"/>
  <c r="K28" i="8"/>
  <c r="N28" i="8"/>
  <c r="Q28" i="8"/>
  <c r="T28" i="8"/>
  <c r="W29" i="8"/>
  <c r="K29" i="8"/>
  <c r="N29" i="8"/>
  <c r="Q29" i="8"/>
  <c r="T29" i="8"/>
  <c r="H30" i="8"/>
  <c r="K30" i="8"/>
  <c r="N30" i="8"/>
  <c r="Q30" i="8"/>
  <c r="T30" i="8"/>
  <c r="W31" i="8"/>
  <c r="K31" i="8"/>
  <c r="N31" i="8"/>
  <c r="Q31" i="8"/>
  <c r="T31" i="8"/>
  <c r="H32" i="8"/>
  <c r="K32" i="8"/>
  <c r="N32" i="8"/>
  <c r="Q32" i="8"/>
  <c r="T32" i="8"/>
  <c r="W33" i="8"/>
  <c r="K33" i="8"/>
  <c r="N33" i="8"/>
  <c r="Q33" i="8"/>
  <c r="T33" i="8"/>
  <c r="H34" i="8"/>
  <c r="K34" i="8"/>
  <c r="N34" i="8"/>
  <c r="Q34" i="8"/>
  <c r="T34" i="8"/>
  <c r="W35" i="8"/>
  <c r="K35" i="8"/>
  <c r="N35" i="8"/>
  <c r="Q35" i="8"/>
  <c r="T35" i="8"/>
  <c r="H36" i="8"/>
  <c r="K36" i="8"/>
  <c r="N36" i="8"/>
  <c r="Q36" i="8"/>
  <c r="T36" i="8"/>
  <c r="W37" i="8"/>
  <c r="K37" i="8"/>
  <c r="N37" i="8"/>
  <c r="Q37" i="8"/>
  <c r="T37" i="8"/>
  <c r="H38" i="8"/>
  <c r="K38" i="8"/>
  <c r="N38" i="8"/>
  <c r="Q38" i="8"/>
  <c r="T38" i="8"/>
  <c r="V14" i="8"/>
  <c r="W14" i="8" s="1"/>
  <c r="H14" i="8"/>
  <c r="H15" i="8"/>
  <c r="V16" i="8"/>
  <c r="W16" i="8" s="1"/>
  <c r="H17" i="8"/>
  <c r="V18" i="8"/>
  <c r="W18" i="8" s="1"/>
  <c r="H19" i="8"/>
  <c r="V20" i="8"/>
  <c r="W20" i="8" s="1"/>
  <c r="H21" i="8"/>
  <c r="V22" i="8"/>
  <c r="W22" i="8" s="1"/>
  <c r="H23" i="8"/>
  <c r="V24" i="8"/>
  <c r="W24" i="8" s="1"/>
  <c r="H25" i="8"/>
  <c r="V26" i="8"/>
  <c r="W26" i="8" s="1"/>
  <c r="H27" i="8"/>
  <c r="V28" i="8"/>
  <c r="W28" i="8" s="1"/>
  <c r="H29" i="8"/>
  <c r="V30" i="8"/>
  <c r="W30" i="8" s="1"/>
  <c r="H31" i="8"/>
  <c r="V32" i="8"/>
  <c r="W32" i="8" s="1"/>
  <c r="H33" i="8"/>
  <c r="V34" i="8"/>
  <c r="W34" i="8" s="1"/>
  <c r="H35" i="8"/>
  <c r="V36" i="8"/>
  <c r="W36" i="8" s="1"/>
  <c r="H37" i="8"/>
  <c r="V38" i="8"/>
  <c r="W38" i="8" s="1"/>
  <c r="H9" i="7"/>
  <c r="H10" i="7"/>
  <c r="K10" i="7"/>
  <c r="T10" i="7"/>
  <c r="K11" i="7"/>
  <c r="N12" i="7"/>
  <c r="H13" i="7"/>
  <c r="Q13" i="7"/>
  <c r="T14" i="7"/>
  <c r="W15" i="7"/>
  <c r="K15" i="7"/>
  <c r="N15" i="7"/>
  <c r="Q15" i="7"/>
  <c r="T15" i="7"/>
  <c r="H16" i="7"/>
  <c r="K16" i="7"/>
  <c r="N16" i="7"/>
  <c r="Q16" i="7"/>
  <c r="T16" i="7"/>
  <c r="W17" i="7"/>
  <c r="K17" i="7"/>
  <c r="N17" i="7"/>
  <c r="Q17" i="7"/>
  <c r="T17" i="7"/>
  <c r="H18" i="7"/>
  <c r="K18" i="7"/>
  <c r="N18" i="7"/>
  <c r="Q18" i="7"/>
  <c r="T18" i="7"/>
  <c r="W19" i="7"/>
  <c r="K19" i="7"/>
  <c r="N19" i="7"/>
  <c r="Q19" i="7"/>
  <c r="T19" i="7"/>
  <c r="H20" i="7"/>
  <c r="K20" i="7"/>
  <c r="N20" i="7"/>
  <c r="Q20" i="7"/>
  <c r="T20" i="7"/>
  <c r="W21" i="7"/>
  <c r="K21" i="7"/>
  <c r="N21" i="7"/>
  <c r="Q21" i="7"/>
  <c r="T21" i="7"/>
  <c r="K9" i="7"/>
  <c r="N10" i="7"/>
  <c r="V11" i="7"/>
  <c r="W11" i="7" s="1"/>
  <c r="H11" i="7"/>
  <c r="Q11" i="7"/>
  <c r="H12" i="7"/>
  <c r="K12" i="7"/>
  <c r="T12" i="7"/>
  <c r="K13" i="7"/>
  <c r="N14" i="7"/>
  <c r="H22" i="7"/>
  <c r="K22" i="7"/>
  <c r="N22" i="7"/>
  <c r="Q22" i="7"/>
  <c r="T22" i="7"/>
  <c r="W23" i="7"/>
  <c r="K23" i="7"/>
  <c r="N23" i="7"/>
  <c r="Q23" i="7"/>
  <c r="T23" i="7"/>
  <c r="H24" i="7"/>
  <c r="K24" i="7"/>
  <c r="N24" i="7"/>
  <c r="Q24" i="7"/>
  <c r="T24" i="7"/>
  <c r="W25" i="7"/>
  <c r="K25" i="7"/>
  <c r="N25" i="7"/>
  <c r="Q25" i="7"/>
  <c r="T25" i="7"/>
  <c r="H26" i="7"/>
  <c r="K26" i="7"/>
  <c r="N26" i="7"/>
  <c r="Q26" i="7"/>
  <c r="T26" i="7"/>
  <c r="W27" i="7"/>
  <c r="K27" i="7"/>
  <c r="N27" i="7"/>
  <c r="Q27" i="7"/>
  <c r="T27" i="7"/>
  <c r="H28" i="7"/>
  <c r="K28" i="7"/>
  <c r="N28" i="7"/>
  <c r="Q28" i="7"/>
  <c r="T28" i="7"/>
  <c r="W29" i="7"/>
  <c r="K29" i="7"/>
  <c r="N29" i="7"/>
  <c r="Q29" i="7"/>
  <c r="T29" i="7"/>
  <c r="H30" i="7"/>
  <c r="K30" i="7"/>
  <c r="N30" i="7"/>
  <c r="Q30" i="7"/>
  <c r="T30" i="7"/>
  <c r="W31" i="7"/>
  <c r="K31" i="7"/>
  <c r="N31" i="7"/>
  <c r="Q31" i="7"/>
  <c r="T31" i="7"/>
  <c r="H32" i="7"/>
  <c r="K32" i="7"/>
  <c r="N32" i="7"/>
  <c r="Q32" i="7"/>
  <c r="T32" i="7"/>
  <c r="W33" i="7"/>
  <c r="K33" i="7"/>
  <c r="N33" i="7"/>
  <c r="Q33" i="7"/>
  <c r="T33" i="7"/>
  <c r="H34" i="7"/>
  <c r="K34" i="7"/>
  <c r="N34" i="7"/>
  <c r="Q34" i="7"/>
  <c r="T34" i="7"/>
  <c r="W35" i="7"/>
  <c r="K35" i="7"/>
  <c r="N35" i="7"/>
  <c r="Q35" i="7"/>
  <c r="T35" i="7"/>
  <c r="H36" i="7"/>
  <c r="K36" i="7"/>
  <c r="N36" i="7"/>
  <c r="Q36" i="7"/>
  <c r="T36" i="7"/>
  <c r="W37" i="7"/>
  <c r="K37" i="7"/>
  <c r="N37" i="7"/>
  <c r="Q37" i="7"/>
  <c r="T37" i="7"/>
  <c r="H38" i="7"/>
  <c r="K38" i="7"/>
  <c r="N38" i="7"/>
  <c r="Q38" i="7"/>
  <c r="T38" i="7"/>
  <c r="V14" i="7"/>
  <c r="W14" i="7" s="1"/>
  <c r="H14" i="7"/>
  <c r="H15" i="7"/>
  <c r="V16" i="7"/>
  <c r="W16" i="7" s="1"/>
  <c r="H17" i="7"/>
  <c r="V18" i="7"/>
  <c r="W18" i="7" s="1"/>
  <c r="H19" i="7"/>
  <c r="V20" i="7"/>
  <c r="W20" i="7" s="1"/>
  <c r="H21" i="7"/>
  <c r="V22" i="7"/>
  <c r="W22" i="7" s="1"/>
  <c r="H23" i="7"/>
  <c r="V24" i="7"/>
  <c r="W24" i="7" s="1"/>
  <c r="H25" i="7"/>
  <c r="V26" i="7"/>
  <c r="W26" i="7" s="1"/>
  <c r="H27" i="7"/>
  <c r="V28" i="7"/>
  <c r="W28" i="7" s="1"/>
  <c r="H29" i="7"/>
  <c r="V30" i="7"/>
  <c r="W30" i="7" s="1"/>
  <c r="H31" i="7"/>
  <c r="V32" i="7"/>
  <c r="W32" i="7" s="1"/>
  <c r="H33" i="7"/>
  <c r="V34" i="7"/>
  <c r="W34" i="7" s="1"/>
  <c r="H35" i="7"/>
  <c r="V36" i="7"/>
  <c r="W36" i="7" s="1"/>
  <c r="H37" i="7"/>
  <c r="V38" i="7"/>
  <c r="W38" i="7" s="1"/>
  <c r="K9" i="6"/>
  <c r="K10" i="6"/>
  <c r="N11" i="6"/>
  <c r="H12" i="6"/>
  <c r="Q12" i="6"/>
  <c r="H13" i="6"/>
  <c r="K13" i="6"/>
  <c r="T13" i="6"/>
  <c r="K14" i="6"/>
  <c r="W15" i="6"/>
  <c r="K15" i="6"/>
  <c r="N15" i="6"/>
  <c r="Q15" i="6"/>
  <c r="T15" i="6"/>
  <c r="H16" i="6"/>
  <c r="K16" i="6"/>
  <c r="N16" i="6"/>
  <c r="Q16" i="6"/>
  <c r="T16" i="6"/>
  <c r="W17" i="6"/>
  <c r="K17" i="6"/>
  <c r="N17" i="6"/>
  <c r="Q17" i="6"/>
  <c r="T17" i="6"/>
  <c r="H18" i="6"/>
  <c r="K18" i="6"/>
  <c r="N18" i="6"/>
  <c r="Q18" i="6"/>
  <c r="T18" i="6"/>
  <c r="W19" i="6"/>
  <c r="K19" i="6"/>
  <c r="N19" i="6"/>
  <c r="Q19" i="6"/>
  <c r="T19" i="6"/>
  <c r="H20" i="6"/>
  <c r="K20" i="6"/>
  <c r="N20" i="6"/>
  <c r="Q20" i="6"/>
  <c r="T20" i="6"/>
  <c r="W21" i="6"/>
  <c r="K21" i="6"/>
  <c r="N21" i="6"/>
  <c r="Q21" i="6"/>
  <c r="T21" i="6"/>
  <c r="N9" i="6"/>
  <c r="V10" i="6"/>
  <c r="W10" i="6" s="1"/>
  <c r="H10" i="6"/>
  <c r="Q10" i="6"/>
  <c r="H11" i="6"/>
  <c r="K11" i="6"/>
  <c r="T11" i="6"/>
  <c r="K12" i="6"/>
  <c r="N13" i="6"/>
  <c r="V14" i="6"/>
  <c r="W14" i="6" s="1"/>
  <c r="H14" i="6"/>
  <c r="Q14" i="6"/>
  <c r="H22" i="6"/>
  <c r="K22" i="6"/>
  <c r="N22" i="6"/>
  <c r="Q22" i="6"/>
  <c r="T22" i="6"/>
  <c r="W23" i="6"/>
  <c r="K23" i="6"/>
  <c r="N23" i="6"/>
  <c r="Q23" i="6"/>
  <c r="T23" i="6"/>
  <c r="H24" i="6"/>
  <c r="K24" i="6"/>
  <c r="N24" i="6"/>
  <c r="Q24" i="6"/>
  <c r="T24" i="6"/>
  <c r="W25" i="6"/>
  <c r="K25" i="6"/>
  <c r="N25" i="6"/>
  <c r="Q25" i="6"/>
  <c r="T25" i="6"/>
  <c r="H26" i="6"/>
  <c r="K26" i="6"/>
  <c r="N26" i="6"/>
  <c r="Q26" i="6"/>
  <c r="T26" i="6"/>
  <c r="W27" i="6"/>
  <c r="K27" i="6"/>
  <c r="N27" i="6"/>
  <c r="Q27" i="6"/>
  <c r="T27" i="6"/>
  <c r="H28" i="6"/>
  <c r="K28" i="6"/>
  <c r="N28" i="6"/>
  <c r="Q28" i="6"/>
  <c r="T28" i="6"/>
  <c r="W29" i="6"/>
  <c r="K29" i="6"/>
  <c r="N29" i="6"/>
  <c r="Q29" i="6"/>
  <c r="T29" i="6"/>
  <c r="H30" i="6"/>
  <c r="K30" i="6"/>
  <c r="N30" i="6"/>
  <c r="Q30" i="6"/>
  <c r="T30" i="6"/>
  <c r="W31" i="6"/>
  <c r="K31" i="6"/>
  <c r="N31" i="6"/>
  <c r="Q31" i="6"/>
  <c r="T31" i="6"/>
  <c r="H32" i="6"/>
  <c r="K32" i="6"/>
  <c r="N32" i="6"/>
  <c r="Q32" i="6"/>
  <c r="T32" i="6"/>
  <c r="W33" i="6"/>
  <c r="K33" i="6"/>
  <c r="N33" i="6"/>
  <c r="Q33" i="6"/>
  <c r="T33" i="6"/>
  <c r="H34" i="6"/>
  <c r="K34" i="6"/>
  <c r="N34" i="6"/>
  <c r="Q34" i="6"/>
  <c r="T34" i="6"/>
  <c r="W35" i="6"/>
  <c r="K35" i="6"/>
  <c r="N35" i="6"/>
  <c r="Q35" i="6"/>
  <c r="T35" i="6"/>
  <c r="H36" i="6"/>
  <c r="K36" i="6"/>
  <c r="N36" i="6"/>
  <c r="Q36" i="6"/>
  <c r="T36" i="6"/>
  <c r="W37" i="6"/>
  <c r="K37" i="6"/>
  <c r="N37" i="6"/>
  <c r="Q37" i="6"/>
  <c r="T37" i="6"/>
  <c r="H38" i="6"/>
  <c r="K38" i="6"/>
  <c r="N38" i="6"/>
  <c r="Q38" i="6"/>
  <c r="T38" i="6"/>
  <c r="H15" i="6"/>
  <c r="V16" i="6"/>
  <c r="W16" i="6" s="1"/>
  <c r="H17" i="6"/>
  <c r="V18" i="6"/>
  <c r="W18" i="6" s="1"/>
  <c r="H19" i="6"/>
  <c r="V20" i="6"/>
  <c r="W20" i="6" s="1"/>
  <c r="H21" i="6"/>
  <c r="V22" i="6"/>
  <c r="W22" i="6" s="1"/>
  <c r="H23" i="6"/>
  <c r="V24" i="6"/>
  <c r="W24" i="6" s="1"/>
  <c r="H25" i="6"/>
  <c r="V26" i="6"/>
  <c r="W26" i="6" s="1"/>
  <c r="H27" i="6"/>
  <c r="V28" i="6"/>
  <c r="W28" i="6" s="1"/>
  <c r="H29" i="6"/>
  <c r="V30" i="6"/>
  <c r="W30" i="6" s="1"/>
  <c r="H31" i="6"/>
  <c r="V32" i="6"/>
  <c r="W32" i="6" s="1"/>
  <c r="H33" i="6"/>
  <c r="V34" i="6"/>
  <c r="W34" i="6" s="1"/>
  <c r="H35" i="6"/>
  <c r="V36" i="6"/>
  <c r="W36" i="6" s="1"/>
  <c r="H37" i="6"/>
  <c r="V38" i="6"/>
  <c r="W38" i="6" s="1"/>
  <c r="H9" i="5"/>
  <c r="H10" i="5"/>
  <c r="K10" i="5"/>
  <c r="T10" i="5"/>
  <c r="K11" i="5"/>
  <c r="N12" i="5"/>
  <c r="H13" i="5"/>
  <c r="Q13" i="5"/>
  <c r="T14" i="5"/>
  <c r="W15" i="5"/>
  <c r="K15" i="5"/>
  <c r="N15" i="5"/>
  <c r="Q15" i="5"/>
  <c r="T15" i="5"/>
  <c r="H16" i="5"/>
  <c r="K16" i="5"/>
  <c r="N16" i="5"/>
  <c r="Q16" i="5"/>
  <c r="T16" i="5"/>
  <c r="W17" i="5"/>
  <c r="K17" i="5"/>
  <c r="N17" i="5"/>
  <c r="Q17" i="5"/>
  <c r="T17" i="5"/>
  <c r="H18" i="5"/>
  <c r="K18" i="5"/>
  <c r="N18" i="5"/>
  <c r="Q18" i="5"/>
  <c r="T18" i="5"/>
  <c r="W19" i="5"/>
  <c r="K19" i="5"/>
  <c r="N19" i="5"/>
  <c r="Q19" i="5"/>
  <c r="T19" i="5"/>
  <c r="H20" i="5"/>
  <c r="K20" i="5"/>
  <c r="N20" i="5"/>
  <c r="Q20" i="5"/>
  <c r="T20" i="5"/>
  <c r="W21" i="5"/>
  <c r="K21" i="5"/>
  <c r="N21" i="5"/>
  <c r="Q21" i="5"/>
  <c r="T21" i="5"/>
  <c r="K9" i="5"/>
  <c r="N10" i="5"/>
  <c r="V11" i="5"/>
  <c r="W11" i="5" s="1"/>
  <c r="H11" i="5"/>
  <c r="Q11" i="5"/>
  <c r="H12" i="5"/>
  <c r="K12" i="5"/>
  <c r="T12" i="5"/>
  <c r="K13" i="5"/>
  <c r="N14" i="5"/>
  <c r="H22" i="5"/>
  <c r="K22" i="5"/>
  <c r="N22" i="5"/>
  <c r="Q22" i="5"/>
  <c r="T22" i="5"/>
  <c r="W23" i="5"/>
  <c r="K23" i="5"/>
  <c r="N23" i="5"/>
  <c r="Q23" i="5"/>
  <c r="T23" i="5"/>
  <c r="H24" i="5"/>
  <c r="K24" i="5"/>
  <c r="N24" i="5"/>
  <c r="Q24" i="5"/>
  <c r="T24" i="5"/>
  <c r="W25" i="5"/>
  <c r="K25" i="5"/>
  <c r="N25" i="5"/>
  <c r="Q25" i="5"/>
  <c r="T25" i="5"/>
  <c r="H26" i="5"/>
  <c r="K26" i="5"/>
  <c r="N26" i="5"/>
  <c r="Q26" i="5"/>
  <c r="T26" i="5"/>
  <c r="W27" i="5"/>
  <c r="K27" i="5"/>
  <c r="N27" i="5"/>
  <c r="Q27" i="5"/>
  <c r="T27" i="5"/>
  <c r="H28" i="5"/>
  <c r="K28" i="5"/>
  <c r="N28" i="5"/>
  <c r="Q28" i="5"/>
  <c r="T28" i="5"/>
  <c r="W29" i="5"/>
  <c r="K29" i="5"/>
  <c r="N29" i="5"/>
  <c r="Q29" i="5"/>
  <c r="T29" i="5"/>
  <c r="H30" i="5"/>
  <c r="K30" i="5"/>
  <c r="N30" i="5"/>
  <c r="Q30" i="5"/>
  <c r="T30" i="5"/>
  <c r="W31" i="5"/>
  <c r="K31" i="5"/>
  <c r="N31" i="5"/>
  <c r="Q31" i="5"/>
  <c r="T31" i="5"/>
  <c r="H32" i="5"/>
  <c r="K32" i="5"/>
  <c r="N32" i="5"/>
  <c r="Q32" i="5"/>
  <c r="T32" i="5"/>
  <c r="W33" i="5"/>
  <c r="K33" i="5"/>
  <c r="N33" i="5"/>
  <c r="Q33" i="5"/>
  <c r="T33" i="5"/>
  <c r="H34" i="5"/>
  <c r="K34" i="5"/>
  <c r="N34" i="5"/>
  <c r="Q34" i="5"/>
  <c r="T34" i="5"/>
  <c r="W35" i="5"/>
  <c r="K35" i="5"/>
  <c r="N35" i="5"/>
  <c r="Q35" i="5"/>
  <c r="T35" i="5"/>
  <c r="H36" i="5"/>
  <c r="K36" i="5"/>
  <c r="N36" i="5"/>
  <c r="Q36" i="5"/>
  <c r="T36" i="5"/>
  <c r="W37" i="5"/>
  <c r="K37" i="5"/>
  <c r="N37" i="5"/>
  <c r="Q37" i="5"/>
  <c r="T37" i="5"/>
  <c r="H38" i="5"/>
  <c r="K38" i="5"/>
  <c r="N38" i="5"/>
  <c r="Q38" i="5"/>
  <c r="T38" i="5"/>
  <c r="V14" i="5"/>
  <c r="W14" i="5" s="1"/>
  <c r="H14" i="5"/>
  <c r="H15" i="5"/>
  <c r="V16" i="5"/>
  <c r="W16" i="5" s="1"/>
  <c r="H17" i="5"/>
  <c r="V18" i="5"/>
  <c r="W18" i="5" s="1"/>
  <c r="H19" i="5"/>
  <c r="V20" i="5"/>
  <c r="W20" i="5" s="1"/>
  <c r="H21" i="5"/>
  <c r="V22" i="5"/>
  <c r="W22" i="5" s="1"/>
  <c r="H23" i="5"/>
  <c r="V24" i="5"/>
  <c r="W24" i="5" s="1"/>
  <c r="H25" i="5"/>
  <c r="V26" i="5"/>
  <c r="W26" i="5" s="1"/>
  <c r="H27" i="5"/>
  <c r="V28" i="5"/>
  <c r="W28" i="5" s="1"/>
  <c r="H29" i="5"/>
  <c r="V30" i="5"/>
  <c r="W30" i="5" s="1"/>
  <c r="H31" i="5"/>
  <c r="V32" i="5"/>
  <c r="W32" i="5" s="1"/>
  <c r="H33" i="5"/>
  <c r="V34" i="5"/>
  <c r="W34" i="5" s="1"/>
  <c r="H35" i="5"/>
  <c r="V36" i="5"/>
  <c r="W36" i="5" s="1"/>
  <c r="H37" i="5"/>
  <c r="V38" i="5"/>
  <c r="W38" i="5" s="1"/>
  <c r="H9" i="4"/>
  <c r="H10" i="4"/>
  <c r="K10" i="4"/>
  <c r="T10" i="4"/>
  <c r="K11" i="4"/>
  <c r="N12" i="4"/>
  <c r="H13" i="4"/>
  <c r="Q13" i="4"/>
  <c r="T14" i="4"/>
  <c r="W15" i="4"/>
  <c r="K15" i="4"/>
  <c r="N15" i="4"/>
  <c r="Q15" i="4"/>
  <c r="T15" i="4"/>
  <c r="H16" i="4"/>
  <c r="K16" i="4"/>
  <c r="N16" i="4"/>
  <c r="Q16" i="4"/>
  <c r="T16" i="4"/>
  <c r="W17" i="4"/>
  <c r="K17" i="4"/>
  <c r="N17" i="4"/>
  <c r="Q17" i="4"/>
  <c r="T17" i="4"/>
  <c r="H18" i="4"/>
  <c r="K18" i="4"/>
  <c r="N18" i="4"/>
  <c r="Q18" i="4"/>
  <c r="T18" i="4"/>
  <c r="W19" i="4"/>
  <c r="K19" i="4"/>
  <c r="N19" i="4"/>
  <c r="Q19" i="4"/>
  <c r="T19" i="4"/>
  <c r="H20" i="4"/>
  <c r="K20" i="4"/>
  <c r="N20" i="4"/>
  <c r="Q20" i="4"/>
  <c r="T20" i="4"/>
  <c r="W21" i="4"/>
  <c r="K21" i="4"/>
  <c r="N21" i="4"/>
  <c r="Q21" i="4"/>
  <c r="T21" i="4"/>
  <c r="K9" i="4"/>
  <c r="N10" i="4"/>
  <c r="V11" i="4"/>
  <c r="W11" i="4" s="1"/>
  <c r="H11" i="4"/>
  <c r="Q11" i="4"/>
  <c r="H12" i="4"/>
  <c r="K12" i="4"/>
  <c r="T12" i="4"/>
  <c r="K13" i="4"/>
  <c r="N14" i="4"/>
  <c r="H22" i="4"/>
  <c r="K22" i="4"/>
  <c r="N22" i="4"/>
  <c r="Q22" i="4"/>
  <c r="T22" i="4"/>
  <c r="W23" i="4"/>
  <c r="K23" i="4"/>
  <c r="N23" i="4"/>
  <c r="Q23" i="4"/>
  <c r="T23" i="4"/>
  <c r="H24" i="4"/>
  <c r="K24" i="4"/>
  <c r="N24" i="4"/>
  <c r="Q24" i="4"/>
  <c r="T24" i="4"/>
  <c r="W25" i="4"/>
  <c r="K25" i="4"/>
  <c r="N25" i="4"/>
  <c r="Q25" i="4"/>
  <c r="T25" i="4"/>
  <c r="H26" i="4"/>
  <c r="K26" i="4"/>
  <c r="N26" i="4"/>
  <c r="Q26" i="4"/>
  <c r="T26" i="4"/>
  <c r="W27" i="4"/>
  <c r="K27" i="4"/>
  <c r="N27" i="4"/>
  <c r="Q27" i="4"/>
  <c r="T27" i="4"/>
  <c r="H28" i="4"/>
  <c r="K28" i="4"/>
  <c r="N28" i="4"/>
  <c r="Q28" i="4"/>
  <c r="T28" i="4"/>
  <c r="W29" i="4"/>
  <c r="K29" i="4"/>
  <c r="N29" i="4"/>
  <c r="Q29" i="4"/>
  <c r="T29" i="4"/>
  <c r="H30" i="4"/>
  <c r="K30" i="4"/>
  <c r="N30" i="4"/>
  <c r="Q30" i="4"/>
  <c r="T30" i="4"/>
  <c r="W31" i="4"/>
  <c r="K31" i="4"/>
  <c r="N31" i="4"/>
  <c r="Q31" i="4"/>
  <c r="T31" i="4"/>
  <c r="H32" i="4"/>
  <c r="K32" i="4"/>
  <c r="N32" i="4"/>
  <c r="Q32" i="4"/>
  <c r="T32" i="4"/>
  <c r="W33" i="4"/>
  <c r="K33" i="4"/>
  <c r="N33" i="4"/>
  <c r="Q33" i="4"/>
  <c r="T33" i="4"/>
  <c r="H34" i="4"/>
  <c r="K34" i="4"/>
  <c r="N34" i="4"/>
  <c r="Q34" i="4"/>
  <c r="T34" i="4"/>
  <c r="W35" i="4"/>
  <c r="K35" i="4"/>
  <c r="N35" i="4"/>
  <c r="Q35" i="4"/>
  <c r="T35" i="4"/>
  <c r="H36" i="4"/>
  <c r="K36" i="4"/>
  <c r="N36" i="4"/>
  <c r="Q36" i="4"/>
  <c r="T36" i="4"/>
  <c r="W37" i="4"/>
  <c r="K37" i="4"/>
  <c r="N37" i="4"/>
  <c r="Q37" i="4"/>
  <c r="T37" i="4"/>
  <c r="H38" i="4"/>
  <c r="K38" i="4"/>
  <c r="N38" i="4"/>
  <c r="Q38" i="4"/>
  <c r="T38" i="4"/>
  <c r="V14" i="4"/>
  <c r="W14" i="4" s="1"/>
  <c r="H14" i="4"/>
  <c r="H15" i="4"/>
  <c r="V16" i="4"/>
  <c r="W16" i="4" s="1"/>
  <c r="H17" i="4"/>
  <c r="V18" i="4"/>
  <c r="W18" i="4" s="1"/>
  <c r="H19" i="4"/>
  <c r="V20" i="4"/>
  <c r="W20" i="4" s="1"/>
  <c r="H21" i="4"/>
  <c r="V22" i="4"/>
  <c r="W22" i="4" s="1"/>
  <c r="H23" i="4"/>
  <c r="V24" i="4"/>
  <c r="W24" i="4" s="1"/>
  <c r="H25" i="4"/>
  <c r="V26" i="4"/>
  <c r="W26" i="4" s="1"/>
  <c r="H27" i="4"/>
  <c r="V28" i="4"/>
  <c r="W28" i="4" s="1"/>
  <c r="H29" i="4"/>
  <c r="V30" i="4"/>
  <c r="W30" i="4" s="1"/>
  <c r="H31" i="4"/>
  <c r="V32" i="4"/>
  <c r="W32" i="4" s="1"/>
  <c r="H33" i="4"/>
  <c r="V34" i="4"/>
  <c r="W34" i="4" s="1"/>
  <c r="H35" i="4"/>
  <c r="V36" i="4"/>
  <c r="W36" i="4" s="1"/>
  <c r="H37" i="4"/>
  <c r="V38" i="4"/>
  <c r="W38" i="4" s="1"/>
  <c r="V9" i="3"/>
  <c r="W9" i="3" s="1"/>
  <c r="K11" i="3"/>
  <c r="N11" i="3"/>
  <c r="Q11" i="3"/>
  <c r="T11" i="3"/>
  <c r="W12" i="3"/>
  <c r="K12" i="3"/>
  <c r="N12" i="3"/>
  <c r="Q12" i="3"/>
  <c r="T12" i="3"/>
  <c r="H13" i="3"/>
  <c r="K13" i="3"/>
  <c r="N13" i="3"/>
  <c r="Q13" i="3"/>
  <c r="T13" i="3"/>
  <c r="W14" i="3"/>
  <c r="K14" i="3"/>
  <c r="N14" i="3"/>
  <c r="Q14" i="3"/>
  <c r="T14" i="3"/>
  <c r="W15" i="3"/>
  <c r="N15" i="3"/>
  <c r="T15" i="3"/>
  <c r="W16" i="3"/>
  <c r="Q16" i="3"/>
  <c r="W17" i="3"/>
  <c r="N17" i="3"/>
  <c r="T17" i="3"/>
  <c r="W18" i="3"/>
  <c r="Q18" i="3"/>
  <c r="W19" i="3"/>
  <c r="N19" i="3"/>
  <c r="T19" i="3"/>
  <c r="W20" i="3"/>
  <c r="Q20" i="3"/>
  <c r="W21" i="3"/>
  <c r="N21" i="3"/>
  <c r="T21" i="3"/>
  <c r="W22" i="3"/>
  <c r="Q22" i="3"/>
  <c r="W23" i="3"/>
  <c r="N23" i="3"/>
  <c r="T23" i="3"/>
  <c r="W24" i="3"/>
  <c r="Q24" i="3"/>
  <c r="N25" i="3"/>
  <c r="T25" i="3"/>
  <c r="W26" i="3"/>
  <c r="Q26" i="3"/>
  <c r="W27" i="3"/>
  <c r="N27" i="3"/>
  <c r="T27" i="3"/>
  <c r="W28" i="3"/>
  <c r="Q28" i="3"/>
  <c r="W29" i="3"/>
  <c r="N29" i="3"/>
  <c r="T29" i="3"/>
  <c r="W30" i="3"/>
  <c r="Q30" i="3"/>
  <c r="W31" i="3"/>
  <c r="N31" i="3"/>
  <c r="T31" i="3"/>
  <c r="W32" i="3"/>
  <c r="Q32" i="3"/>
  <c r="W33" i="3"/>
  <c r="N33" i="3"/>
  <c r="T33" i="3"/>
  <c r="W34" i="3"/>
  <c r="Q34" i="3"/>
  <c r="W35" i="3"/>
  <c r="N35" i="3"/>
  <c r="T35" i="3"/>
  <c r="W36" i="3"/>
  <c r="Q36" i="3"/>
  <c r="W37" i="3"/>
  <c r="N37" i="3"/>
  <c r="T37" i="3"/>
  <c r="W38" i="3"/>
  <c r="Q38" i="3"/>
  <c r="K10" i="3"/>
  <c r="W11" i="3"/>
  <c r="H11" i="3"/>
  <c r="H12" i="3"/>
  <c r="V13" i="3"/>
  <c r="W13" i="3" s="1"/>
  <c r="H14" i="3"/>
  <c r="H15" i="3"/>
  <c r="Q15" i="3"/>
  <c r="H16" i="3"/>
  <c r="K16" i="3"/>
  <c r="T16" i="3"/>
  <c r="K17" i="3"/>
  <c r="N18" i="3"/>
  <c r="H19" i="3"/>
  <c r="Q19" i="3"/>
  <c r="H20" i="3"/>
  <c r="K20" i="3"/>
  <c r="T20" i="3"/>
  <c r="K21" i="3"/>
  <c r="N22" i="3"/>
  <c r="H23" i="3"/>
  <c r="Q23" i="3"/>
  <c r="H24" i="3"/>
  <c r="K24" i="3"/>
  <c r="T24" i="3"/>
  <c r="K25" i="3"/>
  <c r="N26" i="3"/>
  <c r="H27" i="3"/>
  <c r="Q27" i="3"/>
  <c r="H28" i="3"/>
  <c r="K28" i="3"/>
  <c r="T28" i="3"/>
  <c r="K29" i="3"/>
  <c r="N30" i="3"/>
  <c r="H31" i="3"/>
  <c r="Q31" i="3"/>
  <c r="H32" i="3"/>
  <c r="K32" i="3"/>
  <c r="T32" i="3"/>
  <c r="K33" i="3"/>
  <c r="N34" i="3"/>
  <c r="H35" i="3"/>
  <c r="Q35" i="3"/>
  <c r="H36" i="3"/>
  <c r="K36" i="3"/>
  <c r="T36" i="3"/>
  <c r="K37" i="3"/>
  <c r="N38" i="3"/>
  <c r="K15" i="3"/>
  <c r="N16" i="3"/>
  <c r="H17" i="3"/>
  <c r="Q17" i="3"/>
  <c r="H18" i="3"/>
  <c r="K18" i="3"/>
  <c r="T18" i="3"/>
  <c r="K19" i="3"/>
  <c r="N20" i="3"/>
  <c r="H21" i="3"/>
  <c r="Q21" i="3"/>
  <c r="H22" i="3"/>
  <c r="K22" i="3"/>
  <c r="T22" i="3"/>
  <c r="K23" i="3"/>
  <c r="N24" i="3"/>
  <c r="V25" i="3"/>
  <c r="W25" i="3" s="1"/>
  <c r="H25" i="3"/>
  <c r="Q25" i="3"/>
  <c r="H26" i="3"/>
  <c r="K26" i="3"/>
  <c r="T26" i="3"/>
  <c r="K27" i="3"/>
  <c r="N28" i="3"/>
  <c r="H29" i="3"/>
  <c r="Q29" i="3"/>
  <c r="H30" i="3"/>
  <c r="K30" i="3"/>
  <c r="T30" i="3"/>
  <c r="K31" i="3"/>
  <c r="N32" i="3"/>
  <c r="H33" i="3"/>
  <c r="Q33" i="3"/>
  <c r="H34" i="3"/>
  <c r="K34" i="3"/>
  <c r="T34" i="3"/>
  <c r="K35" i="3"/>
  <c r="N36" i="3"/>
  <c r="H37" i="3"/>
  <c r="Q37" i="3"/>
  <c r="H38" i="3"/>
  <c r="K38" i="3"/>
  <c r="T38" i="3"/>
  <c r="H9" i="1"/>
  <c r="K10" i="1"/>
  <c r="H11" i="1"/>
  <c r="K12" i="1"/>
  <c r="H13" i="1"/>
  <c r="W15" i="1"/>
  <c r="K15" i="1"/>
  <c r="N15" i="1"/>
  <c r="Q15" i="1"/>
  <c r="T15" i="1"/>
  <c r="H16" i="1"/>
  <c r="K16" i="1"/>
  <c r="N16" i="1"/>
  <c r="Q16" i="1"/>
  <c r="T16" i="1"/>
  <c r="W17" i="1"/>
  <c r="K17" i="1"/>
  <c r="N17" i="1"/>
  <c r="Q17" i="1"/>
  <c r="T17" i="1"/>
  <c r="H18" i="1"/>
  <c r="K18" i="1"/>
  <c r="N18" i="1"/>
  <c r="Q18" i="1"/>
  <c r="T18" i="1"/>
  <c r="W19" i="1"/>
  <c r="K19" i="1"/>
  <c r="N19" i="1"/>
  <c r="Q19" i="1"/>
  <c r="T19" i="1"/>
  <c r="H20" i="1"/>
  <c r="K20" i="1"/>
  <c r="N20" i="1"/>
  <c r="Q20" i="1"/>
  <c r="T20" i="1"/>
  <c r="W21" i="1"/>
  <c r="K21" i="1"/>
  <c r="N21" i="1"/>
  <c r="Q21" i="1"/>
  <c r="T21" i="1"/>
  <c r="H22" i="1"/>
  <c r="K22" i="1"/>
  <c r="N22" i="1"/>
  <c r="Q22" i="1"/>
  <c r="T22" i="1"/>
  <c r="W23" i="1"/>
  <c r="K23" i="1"/>
  <c r="N23" i="1"/>
  <c r="Q23" i="1"/>
  <c r="T23" i="1"/>
  <c r="H24" i="1"/>
  <c r="K24" i="1"/>
  <c r="N24" i="1"/>
  <c r="Q24" i="1"/>
  <c r="T24" i="1"/>
  <c r="W25" i="1"/>
  <c r="K25" i="1"/>
  <c r="N25" i="1"/>
  <c r="Q25" i="1"/>
  <c r="T25" i="1"/>
  <c r="H26" i="1"/>
  <c r="K26" i="1"/>
  <c r="N26" i="1"/>
  <c r="Q26" i="1"/>
  <c r="T26" i="1"/>
  <c r="W27" i="1"/>
  <c r="K27" i="1"/>
  <c r="N27" i="1"/>
  <c r="Q27" i="1"/>
  <c r="T27" i="1"/>
  <c r="H28" i="1"/>
  <c r="W28" i="1"/>
  <c r="N28" i="1"/>
  <c r="Q28" i="1"/>
  <c r="T28" i="1"/>
  <c r="W29" i="1"/>
  <c r="K29" i="1"/>
  <c r="N29" i="1"/>
  <c r="Q29" i="1"/>
  <c r="T29" i="1"/>
  <c r="H30" i="1"/>
  <c r="W30" i="1"/>
  <c r="N30" i="1"/>
  <c r="Q30" i="1"/>
  <c r="T30" i="1"/>
  <c r="W31" i="1"/>
  <c r="K31" i="1"/>
  <c r="N31" i="1"/>
  <c r="Q31" i="1"/>
  <c r="T31" i="1"/>
  <c r="H32" i="1"/>
  <c r="W32" i="1"/>
  <c r="N32" i="1"/>
  <c r="Q32" i="1"/>
  <c r="T32" i="1"/>
  <c r="W33" i="1"/>
  <c r="K33" i="1"/>
  <c r="N33" i="1"/>
  <c r="Q33" i="1"/>
  <c r="T33" i="1"/>
  <c r="H34" i="1"/>
  <c r="W34" i="1"/>
  <c r="N34" i="1"/>
  <c r="Q34" i="1"/>
  <c r="T34" i="1"/>
  <c r="W35" i="1"/>
  <c r="K35" i="1"/>
  <c r="N35" i="1"/>
  <c r="Q35" i="1"/>
  <c r="T35" i="1"/>
  <c r="H36" i="1"/>
  <c r="W36" i="1"/>
  <c r="N36" i="1"/>
  <c r="Q36" i="1"/>
  <c r="T36" i="1"/>
  <c r="W37" i="1"/>
  <c r="K37" i="1"/>
  <c r="N37" i="1"/>
  <c r="Q37" i="1"/>
  <c r="T37" i="1"/>
  <c r="H38" i="1"/>
  <c r="W38" i="1"/>
  <c r="N38" i="1"/>
  <c r="Q38" i="1"/>
  <c r="T38" i="1"/>
  <c r="V14" i="1"/>
  <c r="W14" i="1" s="1"/>
  <c r="H14" i="1"/>
  <c r="H15" i="1"/>
  <c r="V16" i="1"/>
  <c r="W16" i="1" s="1"/>
  <c r="H17" i="1"/>
  <c r="V18" i="1"/>
  <c r="W18" i="1" s="1"/>
  <c r="H19" i="1"/>
  <c r="V20" i="1"/>
  <c r="W20" i="1" s="1"/>
  <c r="H21" i="1"/>
  <c r="V22" i="1"/>
  <c r="W22" i="1" s="1"/>
  <c r="H23" i="1"/>
  <c r="V24" i="1"/>
  <c r="W24" i="1" s="1"/>
  <c r="H25" i="1"/>
  <c r="V26" i="1"/>
  <c r="W26" i="1" s="1"/>
  <c r="H27" i="1"/>
  <c r="K28" i="1"/>
  <c r="H29" i="1"/>
  <c r="K30" i="1"/>
  <c r="H31" i="1"/>
  <c r="K32" i="1"/>
  <c r="H33" i="1"/>
  <c r="K34" i="1"/>
  <c r="H35" i="1"/>
  <c r="K36" i="1"/>
  <c r="H37" i="1"/>
  <c r="K38" i="1"/>
  <c r="H9" i="2"/>
  <c r="H10" i="2"/>
  <c r="K10" i="2"/>
  <c r="T10" i="2"/>
  <c r="K11" i="2"/>
  <c r="N12" i="2"/>
  <c r="H13" i="2"/>
  <c r="Q13" i="2"/>
  <c r="T14" i="2"/>
  <c r="W15" i="2"/>
  <c r="K15" i="2"/>
  <c r="N15" i="2"/>
  <c r="Q15" i="2"/>
  <c r="T15" i="2"/>
  <c r="H16" i="2"/>
  <c r="K16" i="2"/>
  <c r="N16" i="2"/>
  <c r="Q16" i="2"/>
  <c r="T16" i="2"/>
  <c r="W17" i="2"/>
  <c r="K17" i="2"/>
  <c r="N17" i="2"/>
  <c r="Q17" i="2"/>
  <c r="T17" i="2"/>
  <c r="H18" i="2"/>
  <c r="K18" i="2"/>
  <c r="N18" i="2"/>
  <c r="Q18" i="2"/>
  <c r="T18" i="2"/>
  <c r="W19" i="2"/>
  <c r="K19" i="2"/>
  <c r="N19" i="2"/>
  <c r="Q19" i="2"/>
  <c r="T19" i="2"/>
  <c r="H20" i="2"/>
  <c r="K20" i="2"/>
  <c r="N20" i="2"/>
  <c r="Q20" i="2"/>
  <c r="T20" i="2"/>
  <c r="W21" i="2"/>
  <c r="K21" i="2"/>
  <c r="N21" i="2"/>
  <c r="Q21" i="2"/>
  <c r="T21" i="2"/>
  <c r="K9" i="2"/>
  <c r="N10" i="2"/>
  <c r="V11" i="2"/>
  <c r="W11" i="2" s="1"/>
  <c r="H11" i="2"/>
  <c r="Q11" i="2"/>
  <c r="H12" i="2"/>
  <c r="K12" i="2"/>
  <c r="T12" i="2"/>
  <c r="K13" i="2"/>
  <c r="N14" i="2"/>
  <c r="H22" i="2"/>
  <c r="K22" i="2"/>
  <c r="N22" i="2"/>
  <c r="Q22" i="2"/>
  <c r="T22" i="2"/>
  <c r="W23" i="2"/>
  <c r="K23" i="2"/>
  <c r="N23" i="2"/>
  <c r="Q23" i="2"/>
  <c r="T23" i="2"/>
  <c r="H24" i="2"/>
  <c r="K24" i="2"/>
  <c r="N24" i="2"/>
  <c r="Q24" i="2"/>
  <c r="T24" i="2"/>
  <c r="W25" i="2"/>
  <c r="K25" i="2"/>
  <c r="N25" i="2"/>
  <c r="Q25" i="2"/>
  <c r="T25" i="2"/>
  <c r="H26" i="2"/>
  <c r="K26" i="2"/>
  <c r="N26" i="2"/>
  <c r="Q26" i="2"/>
  <c r="T26" i="2"/>
  <c r="W27" i="2"/>
  <c r="K27" i="2"/>
  <c r="N27" i="2"/>
  <c r="Q27" i="2"/>
  <c r="T27" i="2"/>
  <c r="H28" i="2"/>
  <c r="K28" i="2"/>
  <c r="N28" i="2"/>
  <c r="Q28" i="2"/>
  <c r="T28" i="2"/>
  <c r="W29" i="2"/>
  <c r="K29" i="2"/>
  <c r="N29" i="2"/>
  <c r="Q29" i="2"/>
  <c r="T29" i="2"/>
  <c r="H30" i="2"/>
  <c r="K30" i="2"/>
  <c r="N30" i="2"/>
  <c r="Q30" i="2"/>
  <c r="T30" i="2"/>
  <c r="W31" i="2"/>
  <c r="K31" i="2"/>
  <c r="N31" i="2"/>
  <c r="Q31" i="2"/>
  <c r="T31" i="2"/>
  <c r="H32" i="2"/>
  <c r="K32" i="2"/>
  <c r="N32" i="2"/>
  <c r="Q32" i="2"/>
  <c r="T32" i="2"/>
  <c r="W33" i="2"/>
  <c r="K33" i="2"/>
  <c r="N33" i="2"/>
  <c r="Q33" i="2"/>
  <c r="T33" i="2"/>
  <c r="H34" i="2"/>
  <c r="K34" i="2"/>
  <c r="N34" i="2"/>
  <c r="Q34" i="2"/>
  <c r="T34" i="2"/>
  <c r="W35" i="2"/>
  <c r="K35" i="2"/>
  <c r="N35" i="2"/>
  <c r="Q35" i="2"/>
  <c r="T35" i="2"/>
  <c r="H36" i="2"/>
  <c r="K36" i="2"/>
  <c r="N36" i="2"/>
  <c r="Q36" i="2"/>
  <c r="T36" i="2"/>
  <c r="W37" i="2"/>
  <c r="K37" i="2"/>
  <c r="N37" i="2"/>
  <c r="Q37" i="2"/>
  <c r="T37" i="2"/>
  <c r="H38" i="2"/>
  <c r="K38" i="2"/>
  <c r="N38" i="2"/>
  <c r="Q38" i="2"/>
  <c r="T38" i="2"/>
  <c r="V14" i="2"/>
  <c r="W14" i="2" s="1"/>
  <c r="H14" i="2"/>
  <c r="H15" i="2"/>
  <c r="V16" i="2"/>
  <c r="W16" i="2" s="1"/>
  <c r="H17" i="2"/>
  <c r="V18" i="2"/>
  <c r="W18" i="2" s="1"/>
  <c r="H19" i="2"/>
  <c r="V20" i="2"/>
  <c r="W20" i="2" s="1"/>
  <c r="H21" i="2"/>
  <c r="V22" i="2"/>
  <c r="W22" i="2" s="1"/>
  <c r="H23" i="2"/>
  <c r="V24" i="2"/>
  <c r="W24" i="2" s="1"/>
  <c r="H25" i="2"/>
  <c r="V26" i="2"/>
  <c r="W26" i="2" s="1"/>
  <c r="H27" i="2"/>
  <c r="V28" i="2"/>
  <c r="W28" i="2" s="1"/>
  <c r="H29" i="2"/>
  <c r="V30" i="2"/>
  <c r="W30" i="2" s="1"/>
  <c r="H31" i="2"/>
  <c r="V32" i="2"/>
  <c r="W32" i="2" s="1"/>
  <c r="H33" i="2"/>
  <c r="V34" i="2"/>
  <c r="W34" i="2" s="1"/>
  <c r="H35" i="2"/>
  <c r="V36" i="2"/>
  <c r="W36" i="2" s="1"/>
  <c r="H37" i="2"/>
  <c r="V38" i="2"/>
  <c r="W38" i="2" s="1"/>
</calcChain>
</file>

<file path=xl/sharedStrings.xml><?xml version="1.0" encoding="utf-8"?>
<sst xmlns="http://schemas.openxmlformats.org/spreadsheetml/2006/main" count="721" uniqueCount="25">
  <si>
    <t>C.P.W. DRESSAGE</t>
  </si>
  <si>
    <t>Concours de</t>
  </si>
  <si>
    <t>Date :</t>
  </si>
  <si>
    <t>RESULTATS</t>
  </si>
  <si>
    <t>Nbe juges:</t>
  </si>
  <si>
    <t>Pt max :</t>
  </si>
  <si>
    <t>Nb partants:</t>
  </si>
  <si>
    <t>Reprise:</t>
  </si>
  <si>
    <t>Epreuve n° :</t>
  </si>
  <si>
    <t>RANG</t>
  </si>
  <si>
    <t>NUM</t>
  </si>
  <si>
    <t>Cavalier</t>
  </si>
  <si>
    <t>Cheval</t>
  </si>
  <si>
    <t>E</t>
  </si>
  <si>
    <t>Classement</t>
  </si>
  <si>
    <t>H</t>
  </si>
  <si>
    <t>C</t>
  </si>
  <si>
    <t>M</t>
  </si>
  <si>
    <t>B</t>
  </si>
  <si>
    <t>POINTS</t>
  </si>
  <si>
    <t>%</t>
  </si>
  <si>
    <t>du</t>
  </si>
  <si>
    <t>Juge</t>
  </si>
  <si>
    <t>Programme informatique : Patrick Willi - patrick.willi.ge@gmail.com</t>
  </si>
  <si>
    <t>ELIMINE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</si>
</sst>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Monotype Corsiva"/>
      <family val="4"/>
    </font>
    <font>
      <b/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5" fontId="3" fillId="0" borderId="3" xfId="0" applyNumberFormat="1" applyFont="1" applyBorder="1" applyAlignment="1">
      <alignment vertical="center"/>
    </xf>
    <xf numFmtId="164" fontId="1" fillId="0" borderId="0" xfId="0" applyNumberFormat="1" applyFont="1"/>
    <xf numFmtId="0" fontId="0" fillId="0" borderId="5" xfId="0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5" xfId="0" applyNumberForma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1</xdr:col>
      <xdr:colOff>504825</xdr:colOff>
      <xdr:row>2</xdr:row>
      <xdr:rowOff>0</xdr:rowOff>
    </xdr:to>
    <xdr:pic>
      <xdr:nvPicPr>
        <xdr:cNvPr id="6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504825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1</xdr:col>
      <xdr:colOff>504825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1</xdr:col>
      <xdr:colOff>504825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0</xdr:rowOff>
    </xdr:from>
    <xdr:to>
      <xdr:col>1</xdr:col>
      <xdr:colOff>485775</xdr:colOff>
      <xdr:row>1</xdr:row>
      <xdr:rowOff>400050</xdr:rowOff>
    </xdr:to>
    <xdr:pic>
      <xdr:nvPicPr>
        <xdr:cNvPr id="3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504825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476250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38100</xdr:rowOff>
    </xdr:from>
    <xdr:to>
      <xdr:col>1</xdr:col>
      <xdr:colOff>476250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10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1</xdr:col>
      <xdr:colOff>476250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38100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504825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</xdr:rowOff>
    </xdr:from>
    <xdr:to>
      <xdr:col>1</xdr:col>
      <xdr:colOff>485775</xdr:colOff>
      <xdr:row>2</xdr:row>
      <xdr:rowOff>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2%20Grand%20Pri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Elite%20Grand%20Pri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Elite%20D%20Grand%20Pri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Elite%20Lib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3%20Pr&#233;liminai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3%20Grand%20Pri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2%20Grand%20Prix%20(Amat%203%20Imp.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1%20Pr&#233;liminair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1%20Grand%20Prix%20(Amat%203%20Imp.%20B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1%20Lib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Elite%20Grand%20Prix%20(Amat%203%20G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2%20D%20Grand%20Pri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Club%20Elite%20Libre%20(Amat%203%20Libr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2%20C%20Grand%20Pri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2%20B%20Grand%20Pri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2%20Lib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1%20Grand%20Pri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1%20D%20Grand%20Pri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1%20C%20Grand%20Pri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LUB_PONEY/Poney%201%20Li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2 GRAND PRIX</v>
          </cell>
          <cell r="H3">
            <v>17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3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AUDREY BORDE </v>
          </cell>
        </row>
        <row r="8">
          <cell r="D8" t="str">
            <v>RENDENE SPRING DREAM</v>
          </cell>
        </row>
        <row r="60">
          <cell r="D60">
            <v>224</v>
          </cell>
          <cell r="F60">
            <v>0</v>
          </cell>
          <cell r="H60">
            <v>186</v>
          </cell>
          <cell r="J60">
            <v>0</v>
          </cell>
          <cell r="L60">
            <v>0</v>
          </cell>
        </row>
        <row r="61">
          <cell r="D61">
            <v>0.7466666666666667</v>
          </cell>
          <cell r="F61">
            <v>0</v>
          </cell>
          <cell r="H61">
            <v>0.62</v>
          </cell>
          <cell r="J61">
            <v>0</v>
          </cell>
          <cell r="L61">
            <v>0</v>
          </cell>
        </row>
        <row r="80">
          <cell r="D80" t="str">
            <v xml:space="preserve">LIZA VERGUET </v>
          </cell>
        </row>
        <row r="81">
          <cell r="D81" t="str">
            <v>ORIANNE</v>
          </cell>
        </row>
        <row r="133">
          <cell r="D133">
            <v>213</v>
          </cell>
          <cell r="F133">
            <v>0</v>
          </cell>
          <cell r="H133">
            <v>199</v>
          </cell>
          <cell r="J133">
            <v>0</v>
          </cell>
          <cell r="L133">
            <v>0</v>
          </cell>
        </row>
        <row r="134">
          <cell r="D134">
            <v>0.71</v>
          </cell>
          <cell r="F134">
            <v>0</v>
          </cell>
          <cell r="H134">
            <v>0.66333333333333333</v>
          </cell>
          <cell r="J134">
            <v>0</v>
          </cell>
          <cell r="L134">
            <v>0</v>
          </cell>
        </row>
        <row r="153">
          <cell r="D153" t="str">
            <v xml:space="preserve">LYNN BERTHILLIER </v>
          </cell>
        </row>
        <row r="154">
          <cell r="D154" t="str">
            <v>LOBO</v>
          </cell>
        </row>
        <row r="206">
          <cell r="D206">
            <v>207</v>
          </cell>
          <cell r="F206">
            <v>0</v>
          </cell>
          <cell r="H206">
            <v>202</v>
          </cell>
          <cell r="J206">
            <v>0</v>
          </cell>
          <cell r="L206">
            <v>0</v>
          </cell>
        </row>
        <row r="207">
          <cell r="D207">
            <v>0.69</v>
          </cell>
          <cell r="F207">
            <v>0</v>
          </cell>
          <cell r="H207">
            <v>0.67333333333333334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ELITE GRAND PRIX</v>
          </cell>
          <cell r="H3">
            <v>21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JULIETTE BERSALI </v>
          </cell>
        </row>
        <row r="8">
          <cell r="D8" t="str">
            <v>SACRER ROC ARBALOU</v>
          </cell>
        </row>
        <row r="60">
          <cell r="D60">
            <v>210</v>
          </cell>
          <cell r="F60">
            <v>0</v>
          </cell>
          <cell r="H60">
            <v>208</v>
          </cell>
          <cell r="J60">
            <v>0</v>
          </cell>
          <cell r="L60">
            <v>0</v>
          </cell>
        </row>
        <row r="61">
          <cell r="D61">
            <v>0.7</v>
          </cell>
          <cell r="F61">
            <v>0</v>
          </cell>
          <cell r="H61">
            <v>0.69333333333333336</v>
          </cell>
          <cell r="J61">
            <v>0</v>
          </cell>
          <cell r="L61">
            <v>0</v>
          </cell>
        </row>
        <row r="80">
          <cell r="D80" t="str">
            <v xml:space="preserve">JULIA LARMET </v>
          </cell>
        </row>
        <row r="81">
          <cell r="D81" t="str">
            <v>TOLKIEN DER LENN</v>
          </cell>
        </row>
        <row r="133">
          <cell r="D133">
            <v>192</v>
          </cell>
          <cell r="F133">
            <v>0</v>
          </cell>
          <cell r="H133">
            <v>163</v>
          </cell>
          <cell r="J133">
            <v>0</v>
          </cell>
          <cell r="L133">
            <v>0</v>
          </cell>
        </row>
        <row r="134">
          <cell r="D134">
            <v>0.64</v>
          </cell>
          <cell r="F134">
            <v>0</v>
          </cell>
          <cell r="H134">
            <v>0.54333333333333333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ELITE D GRAND PRIX</v>
          </cell>
          <cell r="H3">
            <v>32</v>
          </cell>
        </row>
        <row r="43">
          <cell r="D43" t="str">
            <v>MME MERCIER</v>
          </cell>
        </row>
        <row r="45">
          <cell r="D45" t="str">
            <v>MME MAZOYER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MELISSA LENOIR </v>
          </cell>
        </row>
        <row r="8">
          <cell r="D8" t="str">
            <v>SUJOKA CHAISERON</v>
          </cell>
        </row>
        <row r="60">
          <cell r="D60">
            <v>202</v>
          </cell>
          <cell r="F60">
            <v>0</v>
          </cell>
          <cell r="H60">
            <v>199</v>
          </cell>
          <cell r="J60">
            <v>0</v>
          </cell>
          <cell r="L60">
            <v>0</v>
          </cell>
        </row>
        <row r="61">
          <cell r="D61">
            <v>0.67333333333333334</v>
          </cell>
          <cell r="F61">
            <v>0</v>
          </cell>
          <cell r="H61">
            <v>0.66333333333333333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ELITE LIBRE</v>
          </cell>
          <cell r="H3">
            <v>22</v>
          </cell>
        </row>
        <row r="43">
          <cell r="D43" t="str">
            <v>MME MAZOYER</v>
          </cell>
        </row>
        <row r="45">
          <cell r="D45" t="str">
            <v>M.MEDOLAGO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400</v>
          </cell>
        </row>
      </sheetData>
      <sheetData sheetId="1">
        <row r="7">
          <cell r="D7" t="str">
            <v xml:space="preserve">MELISSA LENOIR </v>
          </cell>
        </row>
        <row r="8">
          <cell r="D8" t="str">
            <v>SUJOKA CHAISERON</v>
          </cell>
        </row>
        <row r="60">
          <cell r="D60">
            <v>283</v>
          </cell>
          <cell r="F60">
            <v>0</v>
          </cell>
          <cell r="H60">
            <v>291</v>
          </cell>
          <cell r="J60">
            <v>0</v>
          </cell>
          <cell r="L60">
            <v>0</v>
          </cell>
        </row>
        <row r="61">
          <cell r="D61">
            <v>0.70750000000000002</v>
          </cell>
          <cell r="F61">
            <v>0</v>
          </cell>
          <cell r="H61">
            <v>0.72750000000000004</v>
          </cell>
          <cell r="J61">
            <v>0</v>
          </cell>
          <cell r="L61">
            <v>0</v>
          </cell>
        </row>
        <row r="80">
          <cell r="D80" t="str">
            <v xml:space="preserve">JULIETTE BERSALI </v>
          </cell>
        </row>
        <row r="81">
          <cell r="D81" t="str">
            <v>SACRER ROC ARBALOU</v>
          </cell>
        </row>
        <row r="133">
          <cell r="D133">
            <v>280</v>
          </cell>
          <cell r="F133">
            <v>0</v>
          </cell>
          <cell r="H133">
            <v>287</v>
          </cell>
          <cell r="J133">
            <v>0</v>
          </cell>
          <cell r="L133">
            <v>0</v>
          </cell>
        </row>
        <row r="134">
          <cell r="D134">
            <v>0.7</v>
          </cell>
          <cell r="F134">
            <v>0</v>
          </cell>
          <cell r="H134">
            <v>0.71750000000000003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3 PRELIMINAIRE</v>
          </cell>
          <cell r="H3">
            <v>6</v>
          </cell>
        </row>
        <row r="43">
          <cell r="D43" t="str">
            <v>MME MAZOYER</v>
          </cell>
        </row>
        <row r="45">
          <cell r="D45" t="str">
            <v>MME MERCIER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210</v>
          </cell>
        </row>
      </sheetData>
      <sheetData sheetId="1">
        <row r="7">
          <cell r="D7" t="str">
            <v xml:space="preserve">LAYLA SCHMID </v>
          </cell>
        </row>
        <row r="8">
          <cell r="D8" t="str">
            <v>QUENAVO AR PONTHOUAR</v>
          </cell>
        </row>
        <row r="60">
          <cell r="D60">
            <v>146</v>
          </cell>
          <cell r="F60">
            <v>0</v>
          </cell>
          <cell r="H60">
            <v>149</v>
          </cell>
          <cell r="J60">
            <v>0</v>
          </cell>
          <cell r="L60">
            <v>0</v>
          </cell>
        </row>
        <row r="61">
          <cell r="D61">
            <v>0.69523809523809521</v>
          </cell>
          <cell r="F61">
            <v>0</v>
          </cell>
          <cell r="H61">
            <v>0.70952380952380956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146</v>
          </cell>
          <cell r="F133">
            <v>0</v>
          </cell>
          <cell r="H133">
            <v>149</v>
          </cell>
          <cell r="J133">
            <v>0</v>
          </cell>
          <cell r="L133">
            <v>0</v>
          </cell>
        </row>
        <row r="134">
          <cell r="D134">
            <v>0.69523809523809521</v>
          </cell>
          <cell r="F134">
            <v>0</v>
          </cell>
          <cell r="H134">
            <v>0.70952380952380956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3 GRAND PRIX (AMATEUR 3 IMP. B)</v>
          </cell>
          <cell r="H3">
            <v>2</v>
          </cell>
        </row>
        <row r="43">
          <cell r="D43" t="str">
            <v>M.MEDOLAGO</v>
          </cell>
        </row>
        <row r="45">
          <cell r="D45" t="str">
            <v>MME MAZOYER</v>
          </cell>
        </row>
        <row r="48">
          <cell r="D48">
            <v>9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MARION POMMET </v>
          </cell>
        </row>
        <row r="8">
          <cell r="D8" t="str">
            <v>ULTRASON DE JOUDES</v>
          </cell>
        </row>
        <row r="60">
          <cell r="D60">
            <v>194</v>
          </cell>
          <cell r="F60">
            <v>0</v>
          </cell>
          <cell r="H60">
            <v>189</v>
          </cell>
          <cell r="J60">
            <v>0</v>
          </cell>
          <cell r="L60">
            <v>0</v>
          </cell>
        </row>
        <row r="61">
          <cell r="D61">
            <v>0.64666666666666661</v>
          </cell>
          <cell r="F61">
            <v>0</v>
          </cell>
          <cell r="H61">
            <v>0.63</v>
          </cell>
          <cell r="J61">
            <v>0</v>
          </cell>
          <cell r="L61">
            <v>0</v>
          </cell>
        </row>
        <row r="80">
          <cell r="D80" t="str">
            <v xml:space="preserve">JULIETTE BRUN </v>
          </cell>
        </row>
        <row r="81">
          <cell r="D81" t="str">
            <v>KIKI III</v>
          </cell>
        </row>
        <row r="133">
          <cell r="D133">
            <v>175</v>
          </cell>
          <cell r="F133">
            <v>0</v>
          </cell>
          <cell r="H133">
            <v>155</v>
          </cell>
          <cell r="J133">
            <v>0</v>
          </cell>
          <cell r="L133">
            <v>0</v>
          </cell>
        </row>
        <row r="134">
          <cell r="D134">
            <v>0.58333333333333337</v>
          </cell>
          <cell r="F134">
            <v>0</v>
          </cell>
          <cell r="H134">
            <v>0.51666666666666672</v>
          </cell>
          <cell r="J134">
            <v>0</v>
          </cell>
          <cell r="L134">
            <v>0</v>
          </cell>
        </row>
        <row r="153">
          <cell r="D153" t="str">
            <v xml:space="preserve">AUXANE CORON </v>
          </cell>
        </row>
        <row r="154">
          <cell r="D154" t="str">
            <v>KOCHISE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 t="str">
            <v xml:space="preserve">ALVIN CORON </v>
          </cell>
        </row>
        <row r="227">
          <cell r="D227" t="str">
            <v>QUIDONC TRELAVILLE</v>
          </cell>
        </row>
        <row r="279">
          <cell r="D279">
            <v>174</v>
          </cell>
          <cell r="F279">
            <v>0</v>
          </cell>
          <cell r="H279">
            <v>152</v>
          </cell>
          <cell r="J279">
            <v>0</v>
          </cell>
          <cell r="L279">
            <v>0</v>
          </cell>
        </row>
        <row r="280">
          <cell r="D280">
            <v>0.57999999999999996</v>
          </cell>
          <cell r="F280">
            <v>0</v>
          </cell>
          <cell r="H280">
            <v>0.50666666666666671</v>
          </cell>
          <cell r="J280">
            <v>0</v>
          </cell>
          <cell r="L280">
            <v>0</v>
          </cell>
        </row>
        <row r="299">
          <cell r="D299" t="str">
            <v xml:space="preserve">MAUDE BRUN </v>
          </cell>
        </row>
        <row r="300">
          <cell r="D300" t="str">
            <v>PAPAYOU TRELAVILLE</v>
          </cell>
        </row>
        <row r="352">
          <cell r="D352">
            <v>167</v>
          </cell>
          <cell r="F352">
            <v>0</v>
          </cell>
          <cell r="H352">
            <v>145</v>
          </cell>
          <cell r="J352">
            <v>0</v>
          </cell>
          <cell r="L352">
            <v>0</v>
          </cell>
        </row>
        <row r="353">
          <cell r="D353">
            <v>0.55666666666666664</v>
          </cell>
          <cell r="F353">
            <v>0</v>
          </cell>
          <cell r="H353">
            <v>0.48333333333333334</v>
          </cell>
          <cell r="J353">
            <v>0</v>
          </cell>
          <cell r="L353">
            <v>0</v>
          </cell>
        </row>
        <row r="372">
          <cell r="D372" t="str">
            <v xml:space="preserve">ANNE FROMONT </v>
          </cell>
        </row>
        <row r="373">
          <cell r="D373" t="str">
            <v>VANILLE DU VIEUX JONC</v>
          </cell>
        </row>
        <row r="425">
          <cell r="D425">
            <v>177</v>
          </cell>
          <cell r="F425">
            <v>0</v>
          </cell>
          <cell r="H425">
            <v>176</v>
          </cell>
          <cell r="J425">
            <v>0</v>
          </cell>
          <cell r="L425">
            <v>0</v>
          </cell>
        </row>
        <row r="426">
          <cell r="D426">
            <v>0.59</v>
          </cell>
          <cell r="F426">
            <v>0</v>
          </cell>
          <cell r="H426">
            <v>0.58666666666666667</v>
          </cell>
          <cell r="J426">
            <v>0</v>
          </cell>
          <cell r="L426">
            <v>0</v>
          </cell>
        </row>
        <row r="445">
          <cell r="D445" t="str">
            <v xml:space="preserve">LAYLA SCHMID </v>
          </cell>
        </row>
        <row r="446">
          <cell r="D446" t="str">
            <v>QUENAVO AR PONTHOUAR</v>
          </cell>
        </row>
        <row r="498">
          <cell r="D498">
            <v>215</v>
          </cell>
          <cell r="F498">
            <v>0</v>
          </cell>
          <cell r="H498">
            <v>222</v>
          </cell>
          <cell r="J498">
            <v>0</v>
          </cell>
          <cell r="L498">
            <v>0</v>
          </cell>
        </row>
        <row r="499">
          <cell r="D499">
            <v>0.71666666666666667</v>
          </cell>
          <cell r="F499">
            <v>0</v>
          </cell>
          <cell r="H499">
            <v>0.74</v>
          </cell>
          <cell r="J499">
            <v>0</v>
          </cell>
          <cell r="L499">
            <v>0</v>
          </cell>
        </row>
        <row r="518">
          <cell r="D518" t="str">
            <v xml:space="preserve">WILLIAM MEOLA </v>
          </cell>
        </row>
        <row r="519">
          <cell r="D519" t="str">
            <v>ROMEO</v>
          </cell>
        </row>
        <row r="571">
          <cell r="D571">
            <v>135</v>
          </cell>
          <cell r="F571">
            <v>0</v>
          </cell>
          <cell r="H571">
            <v>130</v>
          </cell>
          <cell r="J571">
            <v>0</v>
          </cell>
          <cell r="L571">
            <v>0</v>
          </cell>
        </row>
        <row r="572">
          <cell r="D572">
            <v>0.45</v>
          </cell>
          <cell r="F572">
            <v>0</v>
          </cell>
          <cell r="H572">
            <v>0.43333333333333335</v>
          </cell>
          <cell r="J572">
            <v>0</v>
          </cell>
          <cell r="L572">
            <v>0</v>
          </cell>
        </row>
        <row r="591">
          <cell r="D591" t="str">
            <v xml:space="preserve">CASSIE CHEVALIER </v>
          </cell>
        </row>
        <row r="592">
          <cell r="D592" t="str">
            <v>SWEET SURPRISE DU CLE</v>
          </cell>
        </row>
        <row r="644">
          <cell r="D644">
            <v>203</v>
          </cell>
          <cell r="F644">
            <v>0</v>
          </cell>
          <cell r="H644">
            <v>191</v>
          </cell>
          <cell r="J644">
            <v>0</v>
          </cell>
          <cell r="L644">
            <v>0</v>
          </cell>
        </row>
        <row r="645">
          <cell r="D645">
            <v>0.67666666666666664</v>
          </cell>
          <cell r="F645">
            <v>0</v>
          </cell>
          <cell r="H645">
            <v>0.63666666666666671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2 GRAND PRIX (AMATEUR 3 IMP.A)</v>
          </cell>
          <cell r="H3">
            <v>3</v>
          </cell>
        </row>
        <row r="43">
          <cell r="D43" t="str">
            <v>M.MEDOLAGO</v>
          </cell>
        </row>
        <row r="45">
          <cell r="D45" t="str">
            <v>MME MAZOYER</v>
          </cell>
        </row>
        <row r="48">
          <cell r="D48">
            <v>8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CELIA FROSSARD </v>
          </cell>
        </row>
        <row r="8">
          <cell r="D8" t="str">
            <v>PASTIS DE BESSE</v>
          </cell>
        </row>
        <row r="60">
          <cell r="D60">
            <v>203</v>
          </cell>
          <cell r="F60">
            <v>0</v>
          </cell>
          <cell r="H60">
            <v>190</v>
          </cell>
          <cell r="J60">
            <v>0</v>
          </cell>
          <cell r="L60">
            <v>0</v>
          </cell>
        </row>
        <row r="61">
          <cell r="D61">
            <v>0.67666666666666664</v>
          </cell>
          <cell r="F61">
            <v>0</v>
          </cell>
          <cell r="H61">
            <v>0.6333333333333333</v>
          </cell>
          <cell r="J61">
            <v>0</v>
          </cell>
          <cell r="L61">
            <v>0</v>
          </cell>
        </row>
        <row r="80">
          <cell r="D80" t="str">
            <v xml:space="preserve">LEONIE VELASCO </v>
          </cell>
        </row>
        <row r="81">
          <cell r="D81" t="str">
            <v>BLACKFORT BOY</v>
          </cell>
        </row>
        <row r="133">
          <cell r="D133">
            <v>199</v>
          </cell>
          <cell r="F133">
            <v>0</v>
          </cell>
          <cell r="H133">
            <v>182</v>
          </cell>
          <cell r="J133">
            <v>0</v>
          </cell>
          <cell r="L133">
            <v>0</v>
          </cell>
        </row>
        <row r="134">
          <cell r="D134">
            <v>0.66333333333333333</v>
          </cell>
          <cell r="F134">
            <v>0</v>
          </cell>
          <cell r="H134">
            <v>0.60666666666666669</v>
          </cell>
          <cell r="J134">
            <v>0</v>
          </cell>
          <cell r="L134">
            <v>0</v>
          </cell>
        </row>
        <row r="153">
          <cell r="D153" t="str">
            <v xml:space="preserve">CAMILLE BUHLMANN </v>
          </cell>
        </row>
        <row r="154">
          <cell r="D154" t="str">
            <v>SARENNE DE BESSE</v>
          </cell>
        </row>
        <row r="206">
          <cell r="D206">
            <v>198</v>
          </cell>
          <cell r="F206">
            <v>0</v>
          </cell>
          <cell r="H206">
            <v>182</v>
          </cell>
          <cell r="J206">
            <v>0</v>
          </cell>
          <cell r="L206">
            <v>0</v>
          </cell>
        </row>
        <row r="207">
          <cell r="D207">
            <v>0.66</v>
          </cell>
          <cell r="F207">
            <v>0</v>
          </cell>
          <cell r="H207">
            <v>0.60666666666666669</v>
          </cell>
          <cell r="J207">
            <v>0</v>
          </cell>
          <cell r="L207">
            <v>0</v>
          </cell>
        </row>
        <row r="226">
          <cell r="D226" t="str">
            <v xml:space="preserve">MANOLA COTTON </v>
          </cell>
        </row>
        <row r="227">
          <cell r="D227" t="str">
            <v>ZEBULON</v>
          </cell>
        </row>
        <row r="279">
          <cell r="D279">
            <v>201</v>
          </cell>
          <cell r="F279">
            <v>0</v>
          </cell>
          <cell r="H279">
            <v>194</v>
          </cell>
          <cell r="J279">
            <v>0</v>
          </cell>
          <cell r="L279">
            <v>0</v>
          </cell>
        </row>
        <row r="280">
          <cell r="D280">
            <v>0.67</v>
          </cell>
          <cell r="F280">
            <v>0</v>
          </cell>
          <cell r="H280">
            <v>0.64666666666666661</v>
          </cell>
          <cell r="J280">
            <v>0</v>
          </cell>
          <cell r="L280">
            <v>0</v>
          </cell>
        </row>
        <row r="299">
          <cell r="D299" t="str">
            <v xml:space="preserve">EVA THOMAS </v>
          </cell>
        </row>
        <row r="300">
          <cell r="D300" t="str">
            <v>UN SO SANT</v>
          </cell>
        </row>
        <row r="352">
          <cell r="D352">
            <v>207</v>
          </cell>
          <cell r="F352">
            <v>0</v>
          </cell>
          <cell r="H352">
            <v>210</v>
          </cell>
          <cell r="J352">
            <v>0</v>
          </cell>
          <cell r="L352">
            <v>0</v>
          </cell>
        </row>
        <row r="353">
          <cell r="D353">
            <v>0.69</v>
          </cell>
          <cell r="F353">
            <v>0</v>
          </cell>
          <cell r="H353">
            <v>0.7</v>
          </cell>
          <cell r="J353">
            <v>0</v>
          </cell>
          <cell r="L353">
            <v>0</v>
          </cell>
        </row>
        <row r="372">
          <cell r="D372" t="str">
            <v xml:space="preserve">LINNEA AURELIA TOSTEBERG </v>
          </cell>
        </row>
        <row r="373">
          <cell r="D373" t="str">
            <v>OZIRIS D'AUBRY</v>
          </cell>
        </row>
        <row r="425">
          <cell r="D425">
            <v>196</v>
          </cell>
          <cell r="F425">
            <v>0</v>
          </cell>
          <cell r="H425">
            <v>187</v>
          </cell>
          <cell r="J425">
            <v>0</v>
          </cell>
          <cell r="L425">
            <v>0</v>
          </cell>
        </row>
        <row r="426">
          <cell r="D426">
            <v>0.65333333333333332</v>
          </cell>
          <cell r="F426">
            <v>0</v>
          </cell>
          <cell r="H426">
            <v>0.62333333333333329</v>
          </cell>
          <cell r="J426">
            <v>0</v>
          </cell>
          <cell r="L426">
            <v>0</v>
          </cell>
        </row>
        <row r="445">
          <cell r="D445" t="str">
            <v xml:space="preserve">MARION POMMET </v>
          </cell>
        </row>
        <row r="446">
          <cell r="D446" t="str">
            <v>ULTRASON DE JOUDES</v>
          </cell>
        </row>
        <row r="498">
          <cell r="D498">
            <v>189</v>
          </cell>
          <cell r="F498">
            <v>0</v>
          </cell>
          <cell r="H498">
            <v>177</v>
          </cell>
          <cell r="J498">
            <v>0</v>
          </cell>
          <cell r="L498">
            <v>0</v>
          </cell>
        </row>
        <row r="499">
          <cell r="D499">
            <v>0.63</v>
          </cell>
          <cell r="F499">
            <v>0</v>
          </cell>
          <cell r="H499">
            <v>0.59</v>
          </cell>
          <cell r="J499">
            <v>0</v>
          </cell>
          <cell r="L499">
            <v>0</v>
          </cell>
        </row>
        <row r="518">
          <cell r="D518" t="str">
            <v>SANDRINE LABORIE</v>
          </cell>
        </row>
        <row r="519">
          <cell r="D519" t="str">
            <v>SAPHIR DE FONTAINE</v>
          </cell>
        </row>
        <row r="571">
          <cell r="D571">
            <v>184</v>
          </cell>
          <cell r="F571">
            <v>0</v>
          </cell>
          <cell r="H571">
            <v>179</v>
          </cell>
          <cell r="J571">
            <v>0</v>
          </cell>
          <cell r="L571">
            <v>0</v>
          </cell>
        </row>
        <row r="572">
          <cell r="D572">
            <v>0.61333333333333329</v>
          </cell>
          <cell r="F572">
            <v>0</v>
          </cell>
          <cell r="H572">
            <v>0.59666666666666668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1 PRELIMINAIRE</v>
          </cell>
          <cell r="H3">
            <v>8</v>
          </cell>
        </row>
        <row r="43">
          <cell r="D43" t="str">
            <v>MME MAZOYER</v>
          </cell>
        </row>
        <row r="45">
          <cell r="D45" t="str">
            <v>MME MERCIER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260</v>
          </cell>
        </row>
      </sheetData>
      <sheetData sheetId="1">
        <row r="7">
          <cell r="D7" t="str">
            <v xml:space="preserve">PASCALE TROUSSEAU </v>
          </cell>
        </row>
        <row r="8">
          <cell r="D8" t="str">
            <v>PICOLO DE LA VILLEMAR</v>
          </cell>
        </row>
        <row r="60">
          <cell r="D60">
            <v>170</v>
          </cell>
          <cell r="F60">
            <v>0</v>
          </cell>
          <cell r="H60">
            <v>201</v>
          </cell>
          <cell r="J60">
            <v>0</v>
          </cell>
          <cell r="L60">
            <v>0</v>
          </cell>
        </row>
        <row r="61">
          <cell r="D61">
            <v>0.65384615384615385</v>
          </cell>
          <cell r="F61">
            <v>0</v>
          </cell>
          <cell r="H61">
            <v>0.77307692307692311</v>
          </cell>
          <cell r="J61">
            <v>0</v>
          </cell>
          <cell r="L61">
            <v>0</v>
          </cell>
        </row>
        <row r="80">
          <cell r="D80" t="str">
            <v xml:space="preserve">EVA THOMAS </v>
          </cell>
        </row>
        <row r="81">
          <cell r="D81" t="str">
            <v>UN SO SANT</v>
          </cell>
        </row>
        <row r="133">
          <cell r="D133">
            <v>169</v>
          </cell>
          <cell r="F133">
            <v>0</v>
          </cell>
          <cell r="H133">
            <v>183</v>
          </cell>
          <cell r="J133">
            <v>0</v>
          </cell>
          <cell r="L133">
            <v>0</v>
          </cell>
        </row>
        <row r="134">
          <cell r="D134">
            <v>0.65</v>
          </cell>
          <cell r="F134">
            <v>0</v>
          </cell>
          <cell r="H134">
            <v>0.7038461538461539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1 GRAND PRIX (AMATEUR 3 PRELIMINAIRE)</v>
          </cell>
          <cell r="H3">
            <v>4</v>
          </cell>
        </row>
        <row r="43">
          <cell r="D43" t="str">
            <v>M.MEDOLAGO</v>
          </cell>
        </row>
        <row r="45">
          <cell r="D45" t="str">
            <v>MME MAZOYER</v>
          </cell>
        </row>
        <row r="48">
          <cell r="D48">
            <v>7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MARION AUZEAU </v>
          </cell>
        </row>
        <row r="8">
          <cell r="D8" t="str">
            <v>TESS DE MOEL</v>
          </cell>
        </row>
        <row r="60">
          <cell r="D60">
            <v>196</v>
          </cell>
          <cell r="F60">
            <v>0</v>
          </cell>
          <cell r="H60">
            <v>184</v>
          </cell>
          <cell r="J60">
            <v>0</v>
          </cell>
          <cell r="L60">
            <v>0</v>
          </cell>
        </row>
        <row r="61">
          <cell r="D61">
            <v>0.65333333333333332</v>
          </cell>
          <cell r="F61">
            <v>0</v>
          </cell>
          <cell r="H61">
            <v>0.61333333333333329</v>
          </cell>
          <cell r="J61">
            <v>0</v>
          </cell>
          <cell r="L61">
            <v>0</v>
          </cell>
        </row>
        <row r="80">
          <cell r="D80" t="str">
            <v xml:space="preserve">CELIA FROSSARD </v>
          </cell>
        </row>
        <row r="81">
          <cell r="D81" t="str">
            <v>PASTIS DE BESSE</v>
          </cell>
        </row>
        <row r="133">
          <cell r="D133">
            <v>199</v>
          </cell>
          <cell r="F133">
            <v>0</v>
          </cell>
          <cell r="H133">
            <v>188</v>
          </cell>
          <cell r="J133">
            <v>0</v>
          </cell>
          <cell r="L133">
            <v>0</v>
          </cell>
        </row>
        <row r="134">
          <cell r="D134">
            <v>0.66333333333333333</v>
          </cell>
          <cell r="F134">
            <v>0</v>
          </cell>
          <cell r="H134">
            <v>0.62666666666666671</v>
          </cell>
          <cell r="J134">
            <v>0</v>
          </cell>
          <cell r="L134">
            <v>0</v>
          </cell>
        </row>
        <row r="153">
          <cell r="D153" t="str">
            <v xml:space="preserve">ANNE DECKER </v>
          </cell>
        </row>
        <row r="154">
          <cell r="D154" t="str">
            <v>PUNCHY DE L'HALLALI</v>
          </cell>
        </row>
        <row r="206">
          <cell r="D206">
            <v>188</v>
          </cell>
          <cell r="F206">
            <v>0</v>
          </cell>
          <cell r="H206">
            <v>179</v>
          </cell>
          <cell r="J206">
            <v>0</v>
          </cell>
          <cell r="L206">
            <v>0</v>
          </cell>
        </row>
        <row r="207">
          <cell r="D207">
            <v>0.62666666666666671</v>
          </cell>
          <cell r="F207">
            <v>0</v>
          </cell>
          <cell r="H207">
            <v>0.59666666666666668</v>
          </cell>
          <cell r="J207">
            <v>0</v>
          </cell>
          <cell r="L207">
            <v>0</v>
          </cell>
        </row>
        <row r="226">
          <cell r="D226" t="str">
            <v xml:space="preserve">MANOLA COTTON </v>
          </cell>
        </row>
        <row r="227">
          <cell r="D227" t="str">
            <v>ZEBULON</v>
          </cell>
        </row>
        <row r="279">
          <cell r="D279">
            <v>204</v>
          </cell>
          <cell r="F279">
            <v>0</v>
          </cell>
          <cell r="H279">
            <v>194</v>
          </cell>
          <cell r="J279">
            <v>0</v>
          </cell>
          <cell r="L279">
            <v>0</v>
          </cell>
        </row>
        <row r="280">
          <cell r="D280">
            <v>0.68</v>
          </cell>
          <cell r="F280">
            <v>0</v>
          </cell>
          <cell r="H280">
            <v>0.64666666666666661</v>
          </cell>
          <cell r="J280">
            <v>0</v>
          </cell>
          <cell r="L280">
            <v>0</v>
          </cell>
        </row>
        <row r="299">
          <cell r="D299" t="str">
            <v xml:space="preserve">CHRYSTELE VERGUET </v>
          </cell>
        </row>
        <row r="300">
          <cell r="D300" t="str">
            <v>TROIKATORZE PICHATIER</v>
          </cell>
        </row>
        <row r="352">
          <cell r="D352">
            <v>192</v>
          </cell>
          <cell r="F352">
            <v>0</v>
          </cell>
          <cell r="H352">
            <v>180</v>
          </cell>
          <cell r="J352">
            <v>0</v>
          </cell>
          <cell r="L352">
            <v>0</v>
          </cell>
        </row>
        <row r="353">
          <cell r="D353">
            <v>0.64</v>
          </cell>
          <cell r="F353">
            <v>0</v>
          </cell>
          <cell r="H353">
            <v>0.6</v>
          </cell>
          <cell r="J353">
            <v>0</v>
          </cell>
          <cell r="L353">
            <v>0</v>
          </cell>
        </row>
        <row r="372">
          <cell r="D372" t="str">
            <v xml:space="preserve">CHRISTELLE BIBOLLET </v>
          </cell>
        </row>
        <row r="373">
          <cell r="D373" t="str">
            <v>JOYAU DU PARC</v>
          </cell>
        </row>
        <row r="425">
          <cell r="D425">
            <v>193</v>
          </cell>
          <cell r="F425">
            <v>0</v>
          </cell>
          <cell r="H425">
            <v>177</v>
          </cell>
          <cell r="J425">
            <v>0</v>
          </cell>
          <cell r="L425">
            <v>0</v>
          </cell>
        </row>
        <row r="426">
          <cell r="D426">
            <v>0.64333333333333331</v>
          </cell>
          <cell r="F426">
            <v>0</v>
          </cell>
          <cell r="H426">
            <v>0.59</v>
          </cell>
          <cell r="J426">
            <v>0</v>
          </cell>
          <cell r="L426">
            <v>0</v>
          </cell>
        </row>
        <row r="445">
          <cell r="D445" t="str">
            <v xml:space="preserve">ALEXANDRA SCOLARI </v>
          </cell>
        </row>
        <row r="446">
          <cell r="D446" t="str">
            <v>CARA BRANCA</v>
          </cell>
        </row>
        <row r="498">
          <cell r="D498">
            <v>204</v>
          </cell>
          <cell r="F498">
            <v>0</v>
          </cell>
          <cell r="H498">
            <v>203</v>
          </cell>
          <cell r="J498">
            <v>0</v>
          </cell>
          <cell r="L498">
            <v>0</v>
          </cell>
        </row>
        <row r="499">
          <cell r="D499">
            <v>0.68</v>
          </cell>
          <cell r="F499">
            <v>0</v>
          </cell>
          <cell r="H499">
            <v>0.67666666666666664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1 LIBRE</v>
          </cell>
          <cell r="H3">
            <v>15</v>
          </cell>
        </row>
        <row r="43">
          <cell r="D43" t="str">
            <v>MME MAZOYER</v>
          </cell>
        </row>
        <row r="45">
          <cell r="D45" t="str">
            <v>M.MEDOLAGO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200</v>
          </cell>
        </row>
      </sheetData>
      <sheetData sheetId="1">
        <row r="7">
          <cell r="D7" t="str">
            <v xml:space="preserve">PASCALE TROUSSEAU </v>
          </cell>
        </row>
        <row r="8">
          <cell r="D8" t="str">
            <v>PICOLO DE LA VILLEMAR</v>
          </cell>
        </row>
        <row r="60">
          <cell r="D60">
            <v>127</v>
          </cell>
          <cell r="F60">
            <v>0</v>
          </cell>
          <cell r="H60">
            <v>145</v>
          </cell>
          <cell r="J60">
            <v>0</v>
          </cell>
          <cell r="L60">
            <v>0</v>
          </cell>
        </row>
        <row r="61">
          <cell r="D61">
            <v>0.63500000000000001</v>
          </cell>
          <cell r="F61">
            <v>0</v>
          </cell>
          <cell r="H61">
            <v>0.72499999999999998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ELITE GRAND PRIX (AMATEUR 3 GRAND PRIX)</v>
          </cell>
          <cell r="H3">
            <v>5</v>
          </cell>
        </row>
        <row r="43">
          <cell r="D43" t="str">
            <v>M.MEDOLAGO</v>
          </cell>
        </row>
        <row r="45">
          <cell r="D45" t="str">
            <v>MME MAZOYER</v>
          </cell>
        </row>
        <row r="48">
          <cell r="D48">
            <v>7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BRIGITTE THEVENIN </v>
          </cell>
        </row>
        <row r="8">
          <cell r="D8" t="str">
            <v>JABENDONE DU LANDEY</v>
          </cell>
        </row>
        <row r="60">
          <cell r="D60">
            <v>191</v>
          </cell>
          <cell r="F60">
            <v>0</v>
          </cell>
          <cell r="H60">
            <v>194</v>
          </cell>
          <cell r="J60">
            <v>0</v>
          </cell>
          <cell r="L60">
            <v>0</v>
          </cell>
        </row>
        <row r="61">
          <cell r="D61">
            <v>0.63666666666666671</v>
          </cell>
          <cell r="F61">
            <v>0</v>
          </cell>
          <cell r="H61">
            <v>0.64666666666666661</v>
          </cell>
          <cell r="J61">
            <v>0</v>
          </cell>
          <cell r="L61">
            <v>0</v>
          </cell>
        </row>
        <row r="80">
          <cell r="D80" t="str">
            <v xml:space="preserve">CHRISTELLE BIBOLLET </v>
          </cell>
        </row>
        <row r="81">
          <cell r="D81" t="str">
            <v>JOYAU DU PARC</v>
          </cell>
        </row>
        <row r="133">
          <cell r="D133">
            <v>187</v>
          </cell>
          <cell r="F133">
            <v>0</v>
          </cell>
          <cell r="H133">
            <v>173</v>
          </cell>
          <cell r="J133">
            <v>0</v>
          </cell>
          <cell r="L133">
            <v>0</v>
          </cell>
        </row>
        <row r="134">
          <cell r="D134">
            <v>0.62333333333333329</v>
          </cell>
          <cell r="F134">
            <v>0</v>
          </cell>
          <cell r="H134">
            <v>0.57666666666666666</v>
          </cell>
          <cell r="J134">
            <v>0</v>
          </cell>
          <cell r="L134">
            <v>0</v>
          </cell>
        </row>
        <row r="153">
          <cell r="D153" t="str">
            <v xml:space="preserve">CHRISTINE CAULRY </v>
          </cell>
        </row>
        <row r="154">
          <cell r="D154" t="str">
            <v>TANCREDO DE LA SELVA</v>
          </cell>
        </row>
        <row r="206">
          <cell r="D206">
            <v>196</v>
          </cell>
          <cell r="F206">
            <v>0</v>
          </cell>
          <cell r="H206">
            <v>183</v>
          </cell>
          <cell r="J206">
            <v>0</v>
          </cell>
          <cell r="L206">
            <v>0</v>
          </cell>
        </row>
        <row r="207">
          <cell r="D207">
            <v>0.65333333333333332</v>
          </cell>
          <cell r="F207">
            <v>0</v>
          </cell>
          <cell r="H207">
            <v>0.61</v>
          </cell>
          <cell r="J207">
            <v>0</v>
          </cell>
          <cell r="L207">
            <v>0</v>
          </cell>
        </row>
        <row r="226">
          <cell r="D226" t="str">
            <v xml:space="preserve">ALEXANDRA SCOLARI </v>
          </cell>
        </row>
        <row r="227">
          <cell r="D227" t="str">
            <v>CARA BRANCA</v>
          </cell>
        </row>
        <row r="279">
          <cell r="D279">
            <v>208</v>
          </cell>
          <cell r="F279">
            <v>0</v>
          </cell>
          <cell r="H279">
            <v>191</v>
          </cell>
          <cell r="J279">
            <v>0</v>
          </cell>
          <cell r="L279">
            <v>0</v>
          </cell>
        </row>
        <row r="280">
          <cell r="D280">
            <v>0.69333333333333336</v>
          </cell>
          <cell r="F280">
            <v>0</v>
          </cell>
          <cell r="H280">
            <v>0.63666666666666671</v>
          </cell>
          <cell r="J280">
            <v>0</v>
          </cell>
          <cell r="L280">
            <v>0</v>
          </cell>
        </row>
        <row r="299">
          <cell r="D299" t="str">
            <v xml:space="preserve">FRANCOISE PREYNET </v>
          </cell>
        </row>
        <row r="300">
          <cell r="D300" t="str">
            <v>MAHAMAN</v>
          </cell>
        </row>
        <row r="352">
          <cell r="D352">
            <v>210</v>
          </cell>
          <cell r="F352">
            <v>0</v>
          </cell>
          <cell r="H352">
            <v>198</v>
          </cell>
          <cell r="J352">
            <v>0</v>
          </cell>
          <cell r="L352">
            <v>0</v>
          </cell>
        </row>
        <row r="353">
          <cell r="D353">
            <v>0.7</v>
          </cell>
          <cell r="F353">
            <v>0</v>
          </cell>
          <cell r="H353">
            <v>0.66</v>
          </cell>
          <cell r="J353">
            <v>0</v>
          </cell>
          <cell r="L353">
            <v>0</v>
          </cell>
        </row>
        <row r="372">
          <cell r="D372" t="str">
            <v xml:space="preserve">SANDRA THIOLLAY </v>
          </cell>
        </row>
        <row r="373">
          <cell r="D373" t="str">
            <v>OZIRIS D'AUBRY</v>
          </cell>
        </row>
        <row r="425">
          <cell r="D425">
            <v>189</v>
          </cell>
          <cell r="F425">
            <v>0</v>
          </cell>
          <cell r="H425">
            <v>184</v>
          </cell>
          <cell r="J425">
            <v>0</v>
          </cell>
          <cell r="L425">
            <v>0</v>
          </cell>
        </row>
        <row r="426">
          <cell r="D426">
            <v>0.63</v>
          </cell>
          <cell r="F426">
            <v>0</v>
          </cell>
          <cell r="H426">
            <v>0.61333333333333329</v>
          </cell>
          <cell r="J426">
            <v>0</v>
          </cell>
          <cell r="L426">
            <v>0</v>
          </cell>
        </row>
        <row r="445">
          <cell r="D445" t="str">
            <v xml:space="preserve">ANNE FROMONT </v>
          </cell>
        </row>
        <row r="446">
          <cell r="D446" t="str">
            <v>LOUSTIC DU VIEUX JONC</v>
          </cell>
        </row>
        <row r="498">
          <cell r="D498">
            <v>181</v>
          </cell>
          <cell r="F498">
            <v>0</v>
          </cell>
          <cell r="H498">
            <v>175</v>
          </cell>
          <cell r="J498">
            <v>0</v>
          </cell>
          <cell r="L498">
            <v>0</v>
          </cell>
        </row>
        <row r="499">
          <cell r="D499">
            <v>0.60333333333333339</v>
          </cell>
          <cell r="F499">
            <v>0</v>
          </cell>
          <cell r="H499">
            <v>0.58333333333333337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2 D GRAND PRIX</v>
          </cell>
          <cell r="H3">
            <v>26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LISA ECOCHARD </v>
          </cell>
        </row>
        <row r="8">
          <cell r="D8" t="str">
            <v>INDIE DE VERDU</v>
          </cell>
        </row>
        <row r="60">
          <cell r="D60">
            <v>202</v>
          </cell>
          <cell r="F60">
            <v>0</v>
          </cell>
          <cell r="H60">
            <v>194</v>
          </cell>
          <cell r="J60">
            <v>0</v>
          </cell>
          <cell r="L60">
            <v>0</v>
          </cell>
        </row>
        <row r="61">
          <cell r="D61">
            <v>0.67333333333333334</v>
          </cell>
          <cell r="F61">
            <v>0</v>
          </cell>
          <cell r="H61">
            <v>0.64666666666666661</v>
          </cell>
          <cell r="J61">
            <v>0</v>
          </cell>
          <cell r="L61">
            <v>0</v>
          </cell>
        </row>
        <row r="80">
          <cell r="D80" t="str">
            <v xml:space="preserve">JUSTINE ECOCHARD </v>
          </cell>
        </row>
        <row r="81">
          <cell r="D81" t="str">
            <v>REINETTE DU MOLAY</v>
          </cell>
        </row>
        <row r="133">
          <cell r="D133">
            <v>194</v>
          </cell>
          <cell r="F133">
            <v>0</v>
          </cell>
          <cell r="H133">
            <v>176</v>
          </cell>
          <cell r="J133">
            <v>0</v>
          </cell>
          <cell r="L133">
            <v>0</v>
          </cell>
        </row>
        <row r="134">
          <cell r="D134">
            <v>0.64666666666666661</v>
          </cell>
          <cell r="F134">
            <v>0</v>
          </cell>
          <cell r="H134">
            <v>0.58666666666666667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CLUB ELITE LIBRE  (AMATEUR 3 LIBRE)</v>
          </cell>
          <cell r="H3">
            <v>16</v>
          </cell>
        </row>
        <row r="43">
          <cell r="D43" t="str">
            <v>MME MAZOYER</v>
          </cell>
        </row>
        <row r="45">
          <cell r="D45" t="str">
            <v>M.MEDOLAGO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400</v>
          </cell>
        </row>
      </sheetData>
      <sheetData sheetId="1">
        <row r="7">
          <cell r="D7" t="str">
            <v xml:space="preserve">SANDRA THIOLLAY </v>
          </cell>
        </row>
        <row r="8">
          <cell r="D8" t="str">
            <v>OZIRIS D'AUBRY</v>
          </cell>
        </row>
        <row r="60">
          <cell r="D60">
            <v>262</v>
          </cell>
          <cell r="F60">
            <v>0</v>
          </cell>
          <cell r="H60">
            <v>280</v>
          </cell>
          <cell r="J60">
            <v>0</v>
          </cell>
          <cell r="L60">
            <v>0</v>
          </cell>
        </row>
        <row r="61">
          <cell r="D61">
            <v>0.65500000000000003</v>
          </cell>
          <cell r="F61">
            <v>0</v>
          </cell>
          <cell r="H61">
            <v>0.7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2 C GRAND PRIX</v>
          </cell>
          <cell r="H3">
            <v>27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JUSTINE BELLIER </v>
          </cell>
        </row>
        <row r="8">
          <cell r="D8" t="str">
            <v>RADJA LA FRAQUETTE</v>
          </cell>
        </row>
        <row r="60">
          <cell r="D60">
            <v>202</v>
          </cell>
          <cell r="F60">
            <v>0</v>
          </cell>
          <cell r="H60">
            <v>206</v>
          </cell>
          <cell r="J60">
            <v>0</v>
          </cell>
          <cell r="L60">
            <v>0</v>
          </cell>
        </row>
        <row r="61">
          <cell r="D61">
            <v>0.67333333333333334</v>
          </cell>
          <cell r="F61">
            <v>0</v>
          </cell>
          <cell r="H61">
            <v>0.68666666666666665</v>
          </cell>
          <cell r="J61">
            <v>0</v>
          </cell>
          <cell r="L61">
            <v>0</v>
          </cell>
        </row>
        <row r="80">
          <cell r="D80" t="str">
            <v xml:space="preserve">SASHA OLEJNIK </v>
          </cell>
        </row>
        <row r="81">
          <cell r="D81" t="str">
            <v>BRYNITHON TRIPLE CROWN</v>
          </cell>
        </row>
        <row r="133">
          <cell r="D133">
            <v>222</v>
          </cell>
          <cell r="F133">
            <v>0</v>
          </cell>
          <cell r="H133">
            <v>213</v>
          </cell>
          <cell r="J133">
            <v>0</v>
          </cell>
          <cell r="L133">
            <v>0</v>
          </cell>
        </row>
        <row r="134">
          <cell r="D134">
            <v>0.74</v>
          </cell>
          <cell r="F134">
            <v>0</v>
          </cell>
          <cell r="H134">
            <v>0.71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2 B  GRAND PRIX</v>
          </cell>
          <cell r="H3">
            <v>28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ZAZAIA SPARREBOOM </v>
          </cell>
        </row>
        <row r="8">
          <cell r="D8" t="str">
            <v>MIRANDA</v>
          </cell>
        </row>
        <row r="60">
          <cell r="D60">
            <v>221</v>
          </cell>
          <cell r="F60">
            <v>0</v>
          </cell>
          <cell r="H60">
            <v>198</v>
          </cell>
          <cell r="J60">
            <v>0</v>
          </cell>
          <cell r="L60">
            <v>0</v>
          </cell>
        </row>
        <row r="61">
          <cell r="D61">
            <v>0.73666666666666669</v>
          </cell>
          <cell r="F61">
            <v>0</v>
          </cell>
          <cell r="H61">
            <v>0.66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2 LIBRE</v>
          </cell>
          <cell r="H3">
            <v>19</v>
          </cell>
        </row>
        <row r="43">
          <cell r="D43" t="str">
            <v>MME MAZOYER</v>
          </cell>
        </row>
        <row r="45">
          <cell r="D45" t="str">
            <v>MME MERCIER</v>
          </cell>
        </row>
        <row r="48">
          <cell r="D48">
            <v>5</v>
          </cell>
        </row>
        <row r="49">
          <cell r="D49">
            <v>2</v>
          </cell>
        </row>
        <row r="50">
          <cell r="D50">
            <v>200</v>
          </cell>
        </row>
      </sheetData>
      <sheetData sheetId="1">
        <row r="7">
          <cell r="D7" t="str">
            <v xml:space="preserve">LISA ECOCHARD </v>
          </cell>
        </row>
        <row r="8">
          <cell r="D8" t="str">
            <v>QUOUETTE DES GEAIS</v>
          </cell>
        </row>
        <row r="60">
          <cell r="D60">
            <v>127</v>
          </cell>
          <cell r="F60">
            <v>0</v>
          </cell>
          <cell r="H60">
            <v>122</v>
          </cell>
          <cell r="J60">
            <v>0</v>
          </cell>
          <cell r="L60">
            <v>0</v>
          </cell>
        </row>
        <row r="61">
          <cell r="D61">
            <v>0.63500000000000001</v>
          </cell>
          <cell r="F61">
            <v>0</v>
          </cell>
          <cell r="H61">
            <v>0.61</v>
          </cell>
          <cell r="J61">
            <v>0</v>
          </cell>
          <cell r="L61">
            <v>0</v>
          </cell>
        </row>
        <row r="80">
          <cell r="D80" t="str">
            <v xml:space="preserve">LIZA VERGUET </v>
          </cell>
        </row>
        <row r="81">
          <cell r="D81" t="str">
            <v>ORIANNE</v>
          </cell>
        </row>
        <row r="133">
          <cell r="D133">
            <v>134</v>
          </cell>
          <cell r="F133">
            <v>0</v>
          </cell>
          <cell r="H133">
            <v>139</v>
          </cell>
          <cell r="J133">
            <v>0</v>
          </cell>
          <cell r="L133">
            <v>0</v>
          </cell>
        </row>
        <row r="134">
          <cell r="D134">
            <v>0.67</v>
          </cell>
          <cell r="F134">
            <v>0</v>
          </cell>
          <cell r="H134">
            <v>0.69499999999999995</v>
          </cell>
          <cell r="J134">
            <v>0</v>
          </cell>
          <cell r="L134">
            <v>0</v>
          </cell>
        </row>
        <row r="153">
          <cell r="D153" t="str">
            <v xml:space="preserve">ZAZAIA SPARREBOOM </v>
          </cell>
        </row>
        <row r="154">
          <cell r="D154" t="str">
            <v>MIRANDA</v>
          </cell>
        </row>
        <row r="206">
          <cell r="D206">
            <v>134</v>
          </cell>
          <cell r="F206">
            <v>0</v>
          </cell>
          <cell r="H206">
            <v>125</v>
          </cell>
          <cell r="J206">
            <v>0</v>
          </cell>
          <cell r="L206">
            <v>0</v>
          </cell>
        </row>
        <row r="207">
          <cell r="D207">
            <v>0.67</v>
          </cell>
          <cell r="F207">
            <v>0</v>
          </cell>
          <cell r="H207">
            <v>0.625</v>
          </cell>
          <cell r="J207">
            <v>0</v>
          </cell>
          <cell r="L207">
            <v>0</v>
          </cell>
        </row>
        <row r="226">
          <cell r="D226" t="str">
            <v xml:space="preserve">AUDREY BORDE </v>
          </cell>
        </row>
        <row r="227">
          <cell r="D227" t="str">
            <v>RENDENE SPRING DREAM</v>
          </cell>
        </row>
        <row r="279">
          <cell r="D279">
            <v>100</v>
          </cell>
          <cell r="F279">
            <v>0</v>
          </cell>
          <cell r="H279">
            <v>89</v>
          </cell>
          <cell r="J279">
            <v>0</v>
          </cell>
          <cell r="L279">
            <v>0</v>
          </cell>
        </row>
        <row r="280">
          <cell r="D280">
            <v>0.5</v>
          </cell>
          <cell r="F280">
            <v>0</v>
          </cell>
          <cell r="H280">
            <v>0.44500000000000001</v>
          </cell>
          <cell r="J280">
            <v>0</v>
          </cell>
          <cell r="L280">
            <v>0</v>
          </cell>
        </row>
        <row r="299">
          <cell r="D299" t="str">
            <v xml:space="preserve">LYNN BERTHILLIER </v>
          </cell>
        </row>
        <row r="300">
          <cell r="D300" t="str">
            <v>LOBO</v>
          </cell>
        </row>
        <row r="352">
          <cell r="D352">
            <v>122</v>
          </cell>
          <cell r="F352">
            <v>0</v>
          </cell>
          <cell r="H352">
            <v>118</v>
          </cell>
          <cell r="J352">
            <v>0</v>
          </cell>
          <cell r="L352">
            <v>0</v>
          </cell>
        </row>
        <row r="353">
          <cell r="D353">
            <v>0.61</v>
          </cell>
          <cell r="F353">
            <v>0</v>
          </cell>
          <cell r="H353">
            <v>0.59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1 GRAND PRIX</v>
          </cell>
          <cell r="H3">
            <v>18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1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JUSTINE ECOCHARD </v>
          </cell>
        </row>
        <row r="8">
          <cell r="D8" t="str">
            <v>INDIE DE VERDU</v>
          </cell>
        </row>
        <row r="60">
          <cell r="D60">
            <v>198</v>
          </cell>
          <cell r="F60">
            <v>0</v>
          </cell>
          <cell r="H60">
            <v>188</v>
          </cell>
          <cell r="J60">
            <v>0</v>
          </cell>
          <cell r="L60">
            <v>0</v>
          </cell>
        </row>
        <row r="61">
          <cell r="D61">
            <v>0.66</v>
          </cell>
          <cell r="F61">
            <v>0</v>
          </cell>
          <cell r="H61">
            <v>0.62666666666666671</v>
          </cell>
          <cell r="J61">
            <v>0</v>
          </cell>
          <cell r="L61">
            <v>0</v>
          </cell>
        </row>
        <row r="80">
          <cell r="D80">
            <v>0</v>
          </cell>
        </row>
        <row r="81">
          <cell r="D81">
            <v>0</v>
          </cell>
        </row>
        <row r="133"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1 D GRAND PRIX</v>
          </cell>
          <cell r="H3">
            <v>29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3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OLIVIA CARR </v>
          </cell>
        </row>
        <row r="8">
          <cell r="D8" t="str">
            <v>MEMORY</v>
          </cell>
        </row>
        <row r="60">
          <cell r="D60">
            <v>215</v>
          </cell>
          <cell r="F60">
            <v>0</v>
          </cell>
          <cell r="H60">
            <v>198</v>
          </cell>
          <cell r="J60">
            <v>0</v>
          </cell>
          <cell r="L60">
            <v>0</v>
          </cell>
        </row>
        <row r="61">
          <cell r="D61">
            <v>0.71666666666666667</v>
          </cell>
          <cell r="F61">
            <v>0</v>
          </cell>
          <cell r="H61">
            <v>0.66</v>
          </cell>
          <cell r="J61">
            <v>0</v>
          </cell>
          <cell r="L61">
            <v>0</v>
          </cell>
        </row>
        <row r="80">
          <cell r="D80" t="str">
            <v xml:space="preserve">MELISSA LENOIR </v>
          </cell>
        </row>
        <row r="81">
          <cell r="D81" t="str">
            <v>SPEYKSBOSCH HAMLET</v>
          </cell>
        </row>
        <row r="133">
          <cell r="D133">
            <v>189</v>
          </cell>
          <cell r="F133">
            <v>0</v>
          </cell>
          <cell r="H133">
            <v>194</v>
          </cell>
          <cell r="J133">
            <v>0</v>
          </cell>
          <cell r="L133">
            <v>0</v>
          </cell>
        </row>
        <row r="134">
          <cell r="D134">
            <v>0.63</v>
          </cell>
          <cell r="F134">
            <v>0</v>
          </cell>
          <cell r="H134">
            <v>0.64666666666666661</v>
          </cell>
          <cell r="J134">
            <v>0</v>
          </cell>
          <cell r="L134">
            <v>0</v>
          </cell>
        </row>
        <row r="153">
          <cell r="D153" t="str">
            <v xml:space="preserve">JADE POUGNER </v>
          </cell>
        </row>
        <row r="154">
          <cell r="D154" t="str">
            <v>TESS BABIERE</v>
          </cell>
        </row>
        <row r="206">
          <cell r="D206">
            <v>199</v>
          </cell>
          <cell r="F206">
            <v>0</v>
          </cell>
          <cell r="H206">
            <v>196</v>
          </cell>
          <cell r="J206">
            <v>0</v>
          </cell>
          <cell r="L206">
            <v>0</v>
          </cell>
        </row>
        <row r="207">
          <cell r="D207">
            <v>0.66333333333333333</v>
          </cell>
          <cell r="F207">
            <v>0</v>
          </cell>
          <cell r="H207">
            <v>0.65333333333333332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1 C GRAND PRIX</v>
          </cell>
          <cell r="H3">
            <v>30</v>
          </cell>
        </row>
        <row r="43">
          <cell r="D43" t="str">
            <v>M.WILLI</v>
          </cell>
        </row>
        <row r="45">
          <cell r="D45" t="str">
            <v>MME MERCIER</v>
          </cell>
        </row>
        <row r="48">
          <cell r="D48">
            <v>2</v>
          </cell>
        </row>
        <row r="49">
          <cell r="D49">
            <v>2</v>
          </cell>
        </row>
        <row r="50">
          <cell r="D50">
            <v>300</v>
          </cell>
        </row>
      </sheetData>
      <sheetData sheetId="1">
        <row r="7">
          <cell r="D7" t="str">
            <v xml:space="preserve">MAEVA DELANGLE </v>
          </cell>
        </row>
        <row r="8">
          <cell r="D8" t="str">
            <v>JASMIN DE LA BRESSE</v>
          </cell>
        </row>
        <row r="60">
          <cell r="D60">
            <v>215</v>
          </cell>
          <cell r="F60">
            <v>0</v>
          </cell>
          <cell r="H60">
            <v>182</v>
          </cell>
          <cell r="J60">
            <v>0</v>
          </cell>
          <cell r="L60">
            <v>0</v>
          </cell>
        </row>
        <row r="61">
          <cell r="D61">
            <v>0.71666666666666667</v>
          </cell>
          <cell r="F61">
            <v>0</v>
          </cell>
          <cell r="H61">
            <v>0.60666666666666669</v>
          </cell>
          <cell r="J61">
            <v>0</v>
          </cell>
          <cell r="L61">
            <v>0</v>
          </cell>
        </row>
        <row r="80">
          <cell r="D80" t="str">
            <v xml:space="preserve">JUSTINE BELLIER </v>
          </cell>
        </row>
        <row r="81">
          <cell r="D81" t="str">
            <v>RADJA LA FRAQUETTE</v>
          </cell>
        </row>
        <row r="133">
          <cell r="D133">
            <v>185</v>
          </cell>
          <cell r="F133">
            <v>0</v>
          </cell>
          <cell r="H133">
            <v>179</v>
          </cell>
          <cell r="J133">
            <v>0</v>
          </cell>
          <cell r="L133">
            <v>0</v>
          </cell>
        </row>
        <row r="134">
          <cell r="D134">
            <v>0.6166666666666667</v>
          </cell>
          <cell r="F134">
            <v>0</v>
          </cell>
          <cell r="H134">
            <v>0.59666666666666668</v>
          </cell>
          <cell r="J134">
            <v>0</v>
          </cell>
          <cell r="L134">
            <v>0</v>
          </cell>
        </row>
        <row r="153">
          <cell r="D153">
            <v>0</v>
          </cell>
        </row>
        <row r="154">
          <cell r="D154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J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PROTOCOLE"/>
      <sheetName val="RESULTATS"/>
    </sheetNames>
    <sheetDataSet>
      <sheetData sheetId="0">
        <row r="1">
          <cell r="E1" t="str">
            <v>Espace-Cheval / Courmangoux</v>
          </cell>
          <cell r="H1">
            <v>42134</v>
          </cell>
        </row>
        <row r="3">
          <cell r="E3" t="str">
            <v>PONEY 1 LIBRE</v>
          </cell>
          <cell r="H3">
            <v>20</v>
          </cell>
        </row>
        <row r="43">
          <cell r="D43" t="str">
            <v>MME MAZOYER</v>
          </cell>
        </row>
        <row r="45">
          <cell r="D45" t="str">
            <v>M.MEDOLAGO</v>
          </cell>
        </row>
        <row r="48">
          <cell r="D48">
            <v>3</v>
          </cell>
        </row>
        <row r="49">
          <cell r="D49">
            <v>2</v>
          </cell>
        </row>
        <row r="50">
          <cell r="D50">
            <v>200</v>
          </cell>
        </row>
      </sheetData>
      <sheetData sheetId="1">
        <row r="7">
          <cell r="D7" t="str">
            <v xml:space="preserve">OLIVIA CARR </v>
          </cell>
        </row>
        <row r="8">
          <cell r="D8" t="str">
            <v>MEMORY</v>
          </cell>
        </row>
        <row r="60">
          <cell r="D60">
            <v>128</v>
          </cell>
          <cell r="F60">
            <v>0</v>
          </cell>
          <cell r="H60">
            <v>145</v>
          </cell>
          <cell r="J60">
            <v>0</v>
          </cell>
          <cell r="L60">
            <v>0</v>
          </cell>
        </row>
        <row r="61">
          <cell r="D61">
            <v>0.64</v>
          </cell>
          <cell r="F61">
            <v>0</v>
          </cell>
          <cell r="H61">
            <v>0.72499999999999998</v>
          </cell>
          <cell r="J61">
            <v>0</v>
          </cell>
          <cell r="L61">
            <v>0</v>
          </cell>
        </row>
        <row r="80">
          <cell r="D80" t="str">
            <v xml:space="preserve">JADE POUGNER </v>
          </cell>
        </row>
        <row r="81">
          <cell r="D81" t="str">
            <v>TESS BABIERE</v>
          </cell>
        </row>
        <row r="133">
          <cell r="D133">
            <v>126</v>
          </cell>
          <cell r="F133">
            <v>0</v>
          </cell>
          <cell r="H133">
            <v>140</v>
          </cell>
          <cell r="J133">
            <v>0</v>
          </cell>
          <cell r="L133">
            <v>0</v>
          </cell>
        </row>
        <row r="134">
          <cell r="D134">
            <v>0.63</v>
          </cell>
          <cell r="F134">
            <v>0</v>
          </cell>
          <cell r="H134">
            <v>0.7</v>
          </cell>
          <cell r="J134">
            <v>0</v>
          </cell>
          <cell r="L134">
            <v>0</v>
          </cell>
        </row>
        <row r="153">
          <cell r="D153" t="str">
            <v xml:space="preserve">JUSTINE ECOCHARD </v>
          </cell>
        </row>
        <row r="154">
          <cell r="D154" t="str">
            <v>INDIE DE VERDU</v>
          </cell>
        </row>
        <row r="206">
          <cell r="D206">
            <v>131</v>
          </cell>
          <cell r="F206">
            <v>0</v>
          </cell>
          <cell r="H206">
            <v>144</v>
          </cell>
          <cell r="J206">
            <v>0</v>
          </cell>
          <cell r="L206">
            <v>0</v>
          </cell>
        </row>
        <row r="207">
          <cell r="D207">
            <v>0.65500000000000003</v>
          </cell>
          <cell r="F207">
            <v>0</v>
          </cell>
          <cell r="H207">
            <v>0.72</v>
          </cell>
          <cell r="J207">
            <v>0</v>
          </cell>
          <cell r="L207">
            <v>0</v>
          </cell>
        </row>
        <row r="226">
          <cell r="D226">
            <v>0</v>
          </cell>
        </row>
        <row r="227">
          <cell r="D227">
            <v>0</v>
          </cell>
        </row>
        <row r="279">
          <cell r="D279">
            <v>0</v>
          </cell>
          <cell r="F279">
            <v>0</v>
          </cell>
          <cell r="H279">
            <v>0</v>
          </cell>
          <cell r="J279">
            <v>0</v>
          </cell>
          <cell r="L279">
            <v>0</v>
          </cell>
        </row>
        <row r="280">
          <cell r="D280">
            <v>0</v>
          </cell>
          <cell r="F280">
            <v>0</v>
          </cell>
          <cell r="H280">
            <v>0</v>
          </cell>
          <cell r="J280">
            <v>0</v>
          </cell>
          <cell r="L280">
            <v>0</v>
          </cell>
        </row>
        <row r="299">
          <cell r="D299">
            <v>0</v>
          </cell>
        </row>
        <row r="300">
          <cell r="D300">
            <v>0</v>
          </cell>
        </row>
        <row r="352">
          <cell r="D352">
            <v>0</v>
          </cell>
          <cell r="F352">
            <v>0</v>
          </cell>
          <cell r="H352">
            <v>0</v>
          </cell>
          <cell r="J352">
            <v>0</v>
          </cell>
          <cell r="L352">
            <v>0</v>
          </cell>
        </row>
        <row r="353">
          <cell r="D353">
            <v>0</v>
          </cell>
          <cell r="F353">
            <v>0</v>
          </cell>
          <cell r="H353">
            <v>0</v>
          </cell>
          <cell r="J353">
            <v>0</v>
          </cell>
          <cell r="L353">
            <v>0</v>
          </cell>
        </row>
        <row r="372">
          <cell r="D372">
            <v>0</v>
          </cell>
        </row>
        <row r="373">
          <cell r="D373">
            <v>0</v>
          </cell>
        </row>
        <row r="425">
          <cell r="D425">
            <v>0</v>
          </cell>
          <cell r="F425">
            <v>0</v>
          </cell>
          <cell r="H425">
            <v>0</v>
          </cell>
          <cell r="J425">
            <v>0</v>
          </cell>
          <cell r="L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J426">
            <v>0</v>
          </cell>
          <cell r="L426">
            <v>0</v>
          </cell>
        </row>
        <row r="445">
          <cell r="D445">
            <v>0</v>
          </cell>
        </row>
        <row r="446">
          <cell r="D446">
            <v>0</v>
          </cell>
        </row>
        <row r="498">
          <cell r="D498">
            <v>0</v>
          </cell>
          <cell r="F498">
            <v>0</v>
          </cell>
          <cell r="H498">
            <v>0</v>
          </cell>
          <cell r="J498">
            <v>0</v>
          </cell>
          <cell r="L498">
            <v>0</v>
          </cell>
        </row>
        <row r="499">
          <cell r="D499">
            <v>0</v>
          </cell>
          <cell r="F499">
            <v>0</v>
          </cell>
          <cell r="H499">
            <v>0</v>
          </cell>
          <cell r="J499">
            <v>0</v>
          </cell>
          <cell r="L499">
            <v>0</v>
          </cell>
        </row>
        <row r="518">
          <cell r="D518">
            <v>0</v>
          </cell>
        </row>
        <row r="519">
          <cell r="D519">
            <v>0</v>
          </cell>
        </row>
        <row r="571">
          <cell r="D571">
            <v>0</v>
          </cell>
          <cell r="F571">
            <v>0</v>
          </cell>
          <cell r="H571">
            <v>0</v>
          </cell>
          <cell r="J571">
            <v>0</v>
          </cell>
          <cell r="L571">
            <v>0</v>
          </cell>
        </row>
        <row r="572">
          <cell r="D572">
            <v>0</v>
          </cell>
          <cell r="F572">
            <v>0</v>
          </cell>
          <cell r="H572">
            <v>0</v>
          </cell>
          <cell r="J572">
            <v>0</v>
          </cell>
          <cell r="L572">
            <v>0</v>
          </cell>
        </row>
        <row r="591">
          <cell r="D591">
            <v>0</v>
          </cell>
        </row>
        <row r="592">
          <cell r="D592">
            <v>0</v>
          </cell>
        </row>
        <row r="644">
          <cell r="D644">
            <v>0</v>
          </cell>
          <cell r="F644">
            <v>0</v>
          </cell>
          <cell r="H644">
            <v>0</v>
          </cell>
          <cell r="J644">
            <v>0</v>
          </cell>
          <cell r="L644">
            <v>0</v>
          </cell>
        </row>
        <row r="645">
          <cell r="D645">
            <v>0</v>
          </cell>
          <cell r="F645">
            <v>0</v>
          </cell>
          <cell r="H645">
            <v>0</v>
          </cell>
          <cell r="J645">
            <v>0</v>
          </cell>
          <cell r="L645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J666">
            <v>0</v>
          </cell>
        </row>
        <row r="717">
          <cell r="D717">
            <v>0</v>
          </cell>
          <cell r="F717">
            <v>0</v>
          </cell>
          <cell r="H717">
            <v>0</v>
          </cell>
          <cell r="J717">
            <v>0</v>
          </cell>
          <cell r="L717">
            <v>0</v>
          </cell>
        </row>
        <row r="718">
          <cell r="D718">
            <v>0</v>
          </cell>
          <cell r="F718">
            <v>0</v>
          </cell>
          <cell r="H718">
            <v>0</v>
          </cell>
          <cell r="J718">
            <v>0</v>
          </cell>
          <cell r="L718">
            <v>0</v>
          </cell>
        </row>
        <row r="737">
          <cell r="D737">
            <v>0</v>
          </cell>
        </row>
        <row r="738">
          <cell r="D738">
            <v>0</v>
          </cell>
        </row>
        <row r="790">
          <cell r="D790">
            <v>0</v>
          </cell>
          <cell r="F790">
            <v>0</v>
          </cell>
          <cell r="H790">
            <v>0</v>
          </cell>
          <cell r="J790">
            <v>0</v>
          </cell>
          <cell r="L790">
            <v>0</v>
          </cell>
        </row>
        <row r="791">
          <cell r="D791">
            <v>0</v>
          </cell>
          <cell r="F791">
            <v>0</v>
          </cell>
          <cell r="H791">
            <v>0</v>
          </cell>
          <cell r="J791">
            <v>0</v>
          </cell>
          <cell r="L791">
            <v>0</v>
          </cell>
        </row>
        <row r="810">
          <cell r="D810">
            <v>0</v>
          </cell>
        </row>
        <row r="811">
          <cell r="D811">
            <v>0</v>
          </cell>
        </row>
        <row r="863">
          <cell r="D863">
            <v>0</v>
          </cell>
          <cell r="F863">
            <v>0</v>
          </cell>
          <cell r="H863">
            <v>0</v>
          </cell>
          <cell r="J863">
            <v>0</v>
          </cell>
          <cell r="L863">
            <v>0</v>
          </cell>
        </row>
        <row r="864">
          <cell r="D864">
            <v>0</v>
          </cell>
          <cell r="F864">
            <v>0</v>
          </cell>
          <cell r="H864">
            <v>0</v>
          </cell>
          <cell r="J864">
            <v>0</v>
          </cell>
          <cell r="L864">
            <v>0</v>
          </cell>
        </row>
        <row r="883">
          <cell r="D883">
            <v>0</v>
          </cell>
        </row>
        <row r="884">
          <cell r="D884">
            <v>0</v>
          </cell>
        </row>
        <row r="936">
          <cell r="D936">
            <v>0</v>
          </cell>
          <cell r="F936">
            <v>0</v>
          </cell>
          <cell r="H936">
            <v>0</v>
          </cell>
          <cell r="J936">
            <v>0</v>
          </cell>
          <cell r="L936">
            <v>0</v>
          </cell>
        </row>
        <row r="937">
          <cell r="D937">
            <v>0</v>
          </cell>
          <cell r="F937">
            <v>0</v>
          </cell>
          <cell r="H937">
            <v>0</v>
          </cell>
          <cell r="J937">
            <v>0</v>
          </cell>
          <cell r="L937">
            <v>0</v>
          </cell>
        </row>
        <row r="956">
          <cell r="D956">
            <v>0</v>
          </cell>
        </row>
        <row r="957">
          <cell r="D957">
            <v>0</v>
          </cell>
        </row>
        <row r="1009">
          <cell r="D1009">
            <v>0</v>
          </cell>
          <cell r="F1009">
            <v>0</v>
          </cell>
          <cell r="H1009">
            <v>0</v>
          </cell>
          <cell r="J1009">
            <v>0</v>
          </cell>
          <cell r="L1009">
            <v>0</v>
          </cell>
        </row>
        <row r="1010">
          <cell r="D1010">
            <v>0</v>
          </cell>
          <cell r="F1010">
            <v>0</v>
          </cell>
          <cell r="H1010">
            <v>0</v>
          </cell>
          <cell r="J1010">
            <v>0</v>
          </cell>
          <cell r="L1010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82">
          <cell r="D1082">
            <v>0</v>
          </cell>
          <cell r="F1082">
            <v>0</v>
          </cell>
          <cell r="H1082">
            <v>0</v>
          </cell>
          <cell r="J1082">
            <v>0</v>
          </cell>
          <cell r="L1082">
            <v>0</v>
          </cell>
        </row>
        <row r="1083">
          <cell r="D1083">
            <v>0</v>
          </cell>
          <cell r="F1083">
            <v>0</v>
          </cell>
          <cell r="H1083">
            <v>0</v>
          </cell>
          <cell r="J1083">
            <v>0</v>
          </cell>
          <cell r="L1083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55">
          <cell r="D1155">
            <v>0</v>
          </cell>
          <cell r="F1155">
            <v>0</v>
          </cell>
          <cell r="H1155">
            <v>0</v>
          </cell>
          <cell r="J1155">
            <v>0</v>
          </cell>
          <cell r="L1155">
            <v>0</v>
          </cell>
        </row>
        <row r="1156">
          <cell r="D1156">
            <v>0</v>
          </cell>
          <cell r="F1156">
            <v>0</v>
          </cell>
          <cell r="H1156">
            <v>0</v>
          </cell>
          <cell r="L1156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228">
          <cell r="D1228">
            <v>0</v>
          </cell>
          <cell r="F1228">
            <v>0</v>
          </cell>
          <cell r="H1228">
            <v>0</v>
          </cell>
          <cell r="J1228">
            <v>0</v>
          </cell>
          <cell r="L1228">
            <v>0</v>
          </cell>
        </row>
        <row r="1229">
          <cell r="D1229">
            <v>0</v>
          </cell>
          <cell r="F1229">
            <v>0</v>
          </cell>
          <cell r="H1229">
            <v>0</v>
          </cell>
          <cell r="L1229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301">
          <cell r="D1301">
            <v>0</v>
          </cell>
          <cell r="F1301">
            <v>0</v>
          </cell>
          <cell r="H1301">
            <v>0</v>
          </cell>
          <cell r="J1301">
            <v>0</v>
          </cell>
          <cell r="L1301">
            <v>0</v>
          </cell>
        </row>
        <row r="1302">
          <cell r="D1302">
            <v>0</v>
          </cell>
          <cell r="F1302">
            <v>0</v>
          </cell>
          <cell r="H1302">
            <v>0</v>
          </cell>
          <cell r="L1302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74">
          <cell r="D1374">
            <v>0</v>
          </cell>
          <cell r="F1374">
            <v>0</v>
          </cell>
          <cell r="H1374">
            <v>0</v>
          </cell>
          <cell r="J1374">
            <v>0</v>
          </cell>
          <cell r="L1374">
            <v>0</v>
          </cell>
        </row>
        <row r="1375">
          <cell r="D1375">
            <v>0</v>
          </cell>
          <cell r="F1375">
            <v>0</v>
          </cell>
          <cell r="H1375">
            <v>0</v>
          </cell>
          <cell r="L1375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447">
          <cell r="D1447">
            <v>0</v>
          </cell>
          <cell r="F1447">
            <v>0</v>
          </cell>
          <cell r="H1447">
            <v>0</v>
          </cell>
          <cell r="J1447">
            <v>0</v>
          </cell>
          <cell r="L1447">
            <v>0</v>
          </cell>
        </row>
        <row r="1448">
          <cell r="D1448">
            <v>0</v>
          </cell>
          <cell r="F1448">
            <v>0</v>
          </cell>
          <cell r="H1448">
            <v>0</v>
          </cell>
          <cell r="L1448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520">
          <cell r="D1520">
            <v>0</v>
          </cell>
          <cell r="F1520">
            <v>0</v>
          </cell>
          <cell r="H1520">
            <v>0</v>
          </cell>
          <cell r="J1520">
            <v>0</v>
          </cell>
          <cell r="L1520">
            <v>0</v>
          </cell>
        </row>
        <row r="1521">
          <cell r="D1521">
            <v>0</v>
          </cell>
          <cell r="F1521">
            <v>0</v>
          </cell>
          <cell r="H1521">
            <v>0</v>
          </cell>
          <cell r="L1521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93">
          <cell r="D1593">
            <v>0</v>
          </cell>
          <cell r="F1593">
            <v>0</v>
          </cell>
          <cell r="H1593">
            <v>0</v>
          </cell>
          <cell r="J1593">
            <v>0</v>
          </cell>
          <cell r="L1593">
            <v>0</v>
          </cell>
        </row>
        <row r="1594">
          <cell r="D1594">
            <v>0</v>
          </cell>
          <cell r="F1594">
            <v>0</v>
          </cell>
          <cell r="H1594">
            <v>0</v>
          </cell>
          <cell r="L1594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66">
          <cell r="D1666">
            <v>0</v>
          </cell>
          <cell r="F1666">
            <v>0</v>
          </cell>
          <cell r="H1666">
            <v>0</v>
          </cell>
          <cell r="L1666">
            <v>0</v>
          </cell>
        </row>
        <row r="1667">
          <cell r="D1667">
            <v>0</v>
          </cell>
          <cell r="H1667">
            <v>0</v>
          </cell>
          <cell r="L1667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739">
          <cell r="D1739">
            <v>0</v>
          </cell>
          <cell r="F1739">
            <v>0</v>
          </cell>
          <cell r="H1739">
            <v>0</v>
          </cell>
          <cell r="J1739">
            <v>0</v>
          </cell>
          <cell r="L1739">
            <v>0</v>
          </cell>
        </row>
        <row r="1740">
          <cell r="D1740">
            <v>0</v>
          </cell>
          <cell r="H1740">
            <v>0</v>
          </cell>
          <cell r="J1740">
            <v>0</v>
          </cell>
          <cell r="L1740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812">
          <cell r="D1812">
            <v>0</v>
          </cell>
          <cell r="F1812">
            <v>0</v>
          </cell>
          <cell r="H1812">
            <v>0</v>
          </cell>
          <cell r="J1812">
            <v>0</v>
          </cell>
          <cell r="L1812">
            <v>0</v>
          </cell>
        </row>
        <row r="1813">
          <cell r="D1813">
            <v>0</v>
          </cell>
          <cell r="F1813">
            <v>0</v>
          </cell>
          <cell r="H1813">
            <v>0</v>
          </cell>
          <cell r="J1813">
            <v>0</v>
          </cell>
          <cell r="L1813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85">
          <cell r="D1885">
            <v>0</v>
          </cell>
          <cell r="F1885">
            <v>0</v>
          </cell>
          <cell r="H1885">
            <v>0</v>
          </cell>
          <cell r="J1885">
            <v>0</v>
          </cell>
          <cell r="L1885">
            <v>0</v>
          </cell>
        </row>
        <row r="1886">
          <cell r="D1886">
            <v>0</v>
          </cell>
          <cell r="F1886">
            <v>0</v>
          </cell>
          <cell r="H1886">
            <v>0</v>
          </cell>
          <cell r="J1886">
            <v>0</v>
          </cell>
          <cell r="L1886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58">
          <cell r="D1958">
            <v>0</v>
          </cell>
          <cell r="F1958">
            <v>0</v>
          </cell>
          <cell r="H1958">
            <v>0</v>
          </cell>
          <cell r="J1958">
            <v>0</v>
          </cell>
          <cell r="L1958">
            <v>0</v>
          </cell>
        </row>
        <row r="1959">
          <cell r="D1959">
            <v>0</v>
          </cell>
          <cell r="F1959">
            <v>0</v>
          </cell>
          <cell r="H1959">
            <v>0</v>
          </cell>
          <cell r="J1959">
            <v>0</v>
          </cell>
          <cell r="L1959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2031">
          <cell r="D2031">
            <v>0</v>
          </cell>
          <cell r="F2031">
            <v>0</v>
          </cell>
          <cell r="H2031">
            <v>0</v>
          </cell>
          <cell r="J2031">
            <v>0</v>
          </cell>
          <cell r="L2031">
            <v>0</v>
          </cell>
        </row>
        <row r="2032">
          <cell r="D2032">
            <v>0</v>
          </cell>
          <cell r="F2032">
            <v>0</v>
          </cell>
          <cell r="H2032">
            <v>0</v>
          </cell>
          <cell r="J2032">
            <v>0</v>
          </cell>
          <cell r="L2032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104">
          <cell r="D2104">
            <v>0</v>
          </cell>
          <cell r="F2104">
            <v>0</v>
          </cell>
          <cell r="H2104">
            <v>0</v>
          </cell>
          <cell r="J2104">
            <v>0</v>
          </cell>
          <cell r="L2104">
            <v>0</v>
          </cell>
        </row>
        <row r="2105">
          <cell r="D2105">
            <v>0</v>
          </cell>
          <cell r="F2105">
            <v>0</v>
          </cell>
          <cell r="H2105">
            <v>0</v>
          </cell>
          <cell r="J2105">
            <v>0</v>
          </cell>
          <cell r="L2105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77">
          <cell r="D2177">
            <v>0</v>
          </cell>
          <cell r="F2177">
            <v>0</v>
          </cell>
          <cell r="H2177">
            <v>0</v>
          </cell>
          <cell r="J2177">
            <v>0</v>
          </cell>
          <cell r="L2177">
            <v>0</v>
          </cell>
        </row>
        <row r="2178">
          <cell r="D2178">
            <v>0</v>
          </cell>
          <cell r="F2178">
            <v>0</v>
          </cell>
          <cell r="H2178">
            <v>0</v>
          </cell>
          <cell r="J2178">
            <v>0</v>
          </cell>
          <cell r="L2178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53" sqref="C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30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customWidth="1"/>
    <col min="9" max="9" width="15.7109375" customWidth="1"/>
    <col min="10" max="10" width="12.7109375" style="28" customWidth="1"/>
    <col min="11" max="11" width="13.5703125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 collapsed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30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customWidth="1"/>
    <col min="265" max="265" width="15.7109375" customWidth="1"/>
    <col min="266" max="266" width="12.7109375" customWidth="1"/>
    <col min="267" max="267" width="13.5703125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30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customWidth="1"/>
    <col min="521" max="521" width="15.7109375" customWidth="1"/>
    <col min="522" max="522" width="12.7109375" customWidth="1"/>
    <col min="523" max="523" width="13.5703125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30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customWidth="1"/>
    <col min="777" max="777" width="15.7109375" customWidth="1"/>
    <col min="778" max="778" width="12.7109375" customWidth="1"/>
    <col min="779" max="779" width="13.5703125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30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customWidth="1"/>
    <col min="1033" max="1033" width="15.7109375" customWidth="1"/>
    <col min="1034" max="1034" width="12.7109375" customWidth="1"/>
    <col min="1035" max="1035" width="13.5703125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30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customWidth="1"/>
    <col min="1289" max="1289" width="15.7109375" customWidth="1"/>
    <col min="1290" max="1290" width="12.7109375" customWidth="1"/>
    <col min="1291" max="1291" width="13.5703125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30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customWidth="1"/>
    <col min="1545" max="1545" width="15.7109375" customWidth="1"/>
    <col min="1546" max="1546" width="12.7109375" customWidth="1"/>
    <col min="1547" max="1547" width="13.5703125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30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customWidth="1"/>
    <col min="1801" max="1801" width="15.7109375" customWidth="1"/>
    <col min="1802" max="1802" width="12.7109375" customWidth="1"/>
    <col min="1803" max="1803" width="13.5703125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30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customWidth="1"/>
    <col min="2057" max="2057" width="15.7109375" customWidth="1"/>
    <col min="2058" max="2058" width="12.7109375" customWidth="1"/>
    <col min="2059" max="2059" width="13.5703125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30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customWidth="1"/>
    <col min="2313" max="2313" width="15.7109375" customWidth="1"/>
    <col min="2314" max="2314" width="12.7109375" customWidth="1"/>
    <col min="2315" max="2315" width="13.5703125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30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customWidth="1"/>
    <col min="2569" max="2569" width="15.7109375" customWidth="1"/>
    <col min="2570" max="2570" width="12.7109375" customWidth="1"/>
    <col min="2571" max="2571" width="13.5703125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30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customWidth="1"/>
    <col min="2825" max="2825" width="15.7109375" customWidth="1"/>
    <col min="2826" max="2826" width="12.7109375" customWidth="1"/>
    <col min="2827" max="2827" width="13.5703125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30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customWidth="1"/>
    <col min="3081" max="3081" width="15.7109375" customWidth="1"/>
    <col min="3082" max="3082" width="12.7109375" customWidth="1"/>
    <col min="3083" max="3083" width="13.5703125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30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customWidth="1"/>
    <col min="3337" max="3337" width="15.7109375" customWidth="1"/>
    <col min="3338" max="3338" width="12.7109375" customWidth="1"/>
    <col min="3339" max="3339" width="13.5703125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30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customWidth="1"/>
    <col min="3593" max="3593" width="15.7109375" customWidth="1"/>
    <col min="3594" max="3594" width="12.7109375" customWidth="1"/>
    <col min="3595" max="3595" width="13.5703125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30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customWidth="1"/>
    <col min="3849" max="3849" width="15.7109375" customWidth="1"/>
    <col min="3850" max="3850" width="12.7109375" customWidth="1"/>
    <col min="3851" max="3851" width="13.5703125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30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customWidth="1"/>
    <col min="4105" max="4105" width="15.7109375" customWidth="1"/>
    <col min="4106" max="4106" width="12.7109375" customWidth="1"/>
    <col min="4107" max="4107" width="13.5703125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30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customWidth="1"/>
    <col min="4361" max="4361" width="15.7109375" customWidth="1"/>
    <col min="4362" max="4362" width="12.7109375" customWidth="1"/>
    <col min="4363" max="4363" width="13.5703125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30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customWidth="1"/>
    <col min="4617" max="4617" width="15.7109375" customWidth="1"/>
    <col min="4618" max="4618" width="12.7109375" customWidth="1"/>
    <col min="4619" max="4619" width="13.5703125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30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customWidth="1"/>
    <col min="4873" max="4873" width="15.7109375" customWidth="1"/>
    <col min="4874" max="4874" width="12.7109375" customWidth="1"/>
    <col min="4875" max="4875" width="13.5703125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30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customWidth="1"/>
    <col min="5129" max="5129" width="15.7109375" customWidth="1"/>
    <col min="5130" max="5130" width="12.7109375" customWidth="1"/>
    <col min="5131" max="5131" width="13.5703125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30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customWidth="1"/>
    <col min="5385" max="5385" width="15.7109375" customWidth="1"/>
    <col min="5386" max="5386" width="12.7109375" customWidth="1"/>
    <col min="5387" max="5387" width="13.5703125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30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customWidth="1"/>
    <col min="5641" max="5641" width="15.7109375" customWidth="1"/>
    <col min="5642" max="5642" width="12.7109375" customWidth="1"/>
    <col min="5643" max="5643" width="13.5703125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30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customWidth="1"/>
    <col min="5897" max="5897" width="15.7109375" customWidth="1"/>
    <col min="5898" max="5898" width="12.7109375" customWidth="1"/>
    <col min="5899" max="5899" width="13.5703125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30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customWidth="1"/>
    <col min="6153" max="6153" width="15.7109375" customWidth="1"/>
    <col min="6154" max="6154" width="12.7109375" customWidth="1"/>
    <col min="6155" max="6155" width="13.5703125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30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customWidth="1"/>
    <col min="6409" max="6409" width="15.7109375" customWidth="1"/>
    <col min="6410" max="6410" width="12.7109375" customWidth="1"/>
    <col min="6411" max="6411" width="13.5703125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30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customWidth="1"/>
    <col min="6665" max="6665" width="15.7109375" customWidth="1"/>
    <col min="6666" max="6666" width="12.7109375" customWidth="1"/>
    <col min="6667" max="6667" width="13.5703125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30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customWidth="1"/>
    <col min="6921" max="6921" width="15.7109375" customWidth="1"/>
    <col min="6922" max="6922" width="12.7109375" customWidth="1"/>
    <col min="6923" max="6923" width="13.5703125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30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customWidth="1"/>
    <col min="7177" max="7177" width="15.7109375" customWidth="1"/>
    <col min="7178" max="7178" width="12.7109375" customWidth="1"/>
    <col min="7179" max="7179" width="13.5703125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30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customWidth="1"/>
    <col min="7433" max="7433" width="15.7109375" customWidth="1"/>
    <col min="7434" max="7434" width="12.7109375" customWidth="1"/>
    <col min="7435" max="7435" width="13.5703125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30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customWidth="1"/>
    <col min="7689" max="7689" width="15.7109375" customWidth="1"/>
    <col min="7690" max="7690" width="12.7109375" customWidth="1"/>
    <col min="7691" max="7691" width="13.5703125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30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customWidth="1"/>
    <col min="7945" max="7945" width="15.7109375" customWidth="1"/>
    <col min="7946" max="7946" width="12.7109375" customWidth="1"/>
    <col min="7947" max="7947" width="13.5703125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30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customWidth="1"/>
    <col min="8201" max="8201" width="15.7109375" customWidth="1"/>
    <col min="8202" max="8202" width="12.7109375" customWidth="1"/>
    <col min="8203" max="8203" width="13.5703125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30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customWidth="1"/>
    <col min="8457" max="8457" width="15.7109375" customWidth="1"/>
    <col min="8458" max="8458" width="12.7109375" customWidth="1"/>
    <col min="8459" max="8459" width="13.5703125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30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customWidth="1"/>
    <col min="8713" max="8713" width="15.7109375" customWidth="1"/>
    <col min="8714" max="8714" width="12.7109375" customWidth="1"/>
    <col min="8715" max="8715" width="13.5703125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30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customWidth="1"/>
    <col min="8969" max="8969" width="15.7109375" customWidth="1"/>
    <col min="8970" max="8970" width="12.7109375" customWidth="1"/>
    <col min="8971" max="8971" width="13.5703125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30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customWidth="1"/>
    <col min="9225" max="9225" width="15.7109375" customWidth="1"/>
    <col min="9226" max="9226" width="12.7109375" customWidth="1"/>
    <col min="9227" max="9227" width="13.5703125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30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customWidth="1"/>
    <col min="9481" max="9481" width="15.7109375" customWidth="1"/>
    <col min="9482" max="9482" width="12.7109375" customWidth="1"/>
    <col min="9483" max="9483" width="13.5703125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30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customWidth="1"/>
    <col min="9737" max="9737" width="15.7109375" customWidth="1"/>
    <col min="9738" max="9738" width="12.7109375" customWidth="1"/>
    <col min="9739" max="9739" width="13.5703125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30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customWidth="1"/>
    <col min="9993" max="9993" width="15.7109375" customWidth="1"/>
    <col min="9994" max="9994" width="12.7109375" customWidth="1"/>
    <col min="9995" max="9995" width="13.5703125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30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customWidth="1"/>
    <col min="10249" max="10249" width="15.7109375" customWidth="1"/>
    <col min="10250" max="10250" width="12.7109375" customWidth="1"/>
    <col min="10251" max="10251" width="13.5703125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30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customWidth="1"/>
    <col min="10505" max="10505" width="15.7109375" customWidth="1"/>
    <col min="10506" max="10506" width="12.7109375" customWidth="1"/>
    <col min="10507" max="10507" width="13.5703125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30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customWidth="1"/>
    <col min="10761" max="10761" width="15.7109375" customWidth="1"/>
    <col min="10762" max="10762" width="12.7109375" customWidth="1"/>
    <col min="10763" max="10763" width="13.5703125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30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customWidth="1"/>
    <col min="11017" max="11017" width="15.7109375" customWidth="1"/>
    <col min="11018" max="11018" width="12.7109375" customWidth="1"/>
    <col min="11019" max="11019" width="13.5703125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30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customWidth="1"/>
    <col min="11273" max="11273" width="15.7109375" customWidth="1"/>
    <col min="11274" max="11274" width="12.7109375" customWidth="1"/>
    <col min="11275" max="11275" width="13.5703125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30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customWidth="1"/>
    <col min="11529" max="11529" width="15.7109375" customWidth="1"/>
    <col min="11530" max="11530" width="12.7109375" customWidth="1"/>
    <col min="11531" max="11531" width="13.5703125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30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customWidth="1"/>
    <col min="11785" max="11785" width="15.7109375" customWidth="1"/>
    <col min="11786" max="11786" width="12.7109375" customWidth="1"/>
    <col min="11787" max="11787" width="13.5703125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30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customWidth="1"/>
    <col min="12041" max="12041" width="15.7109375" customWidth="1"/>
    <col min="12042" max="12042" width="12.7109375" customWidth="1"/>
    <col min="12043" max="12043" width="13.5703125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30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customWidth="1"/>
    <col min="12297" max="12297" width="15.7109375" customWidth="1"/>
    <col min="12298" max="12298" width="12.7109375" customWidth="1"/>
    <col min="12299" max="12299" width="13.5703125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30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customWidth="1"/>
    <col min="12553" max="12553" width="15.7109375" customWidth="1"/>
    <col min="12554" max="12554" width="12.7109375" customWidth="1"/>
    <col min="12555" max="12555" width="13.5703125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30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customWidth="1"/>
    <col min="12809" max="12809" width="15.7109375" customWidth="1"/>
    <col min="12810" max="12810" width="12.7109375" customWidth="1"/>
    <col min="12811" max="12811" width="13.5703125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30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customWidth="1"/>
    <col min="13065" max="13065" width="15.7109375" customWidth="1"/>
    <col min="13066" max="13066" width="12.7109375" customWidth="1"/>
    <col min="13067" max="13067" width="13.5703125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30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customWidth="1"/>
    <col min="13321" max="13321" width="15.7109375" customWidth="1"/>
    <col min="13322" max="13322" width="12.7109375" customWidth="1"/>
    <col min="13323" max="13323" width="13.5703125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30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customWidth="1"/>
    <col min="13577" max="13577" width="15.7109375" customWidth="1"/>
    <col min="13578" max="13578" width="12.7109375" customWidth="1"/>
    <col min="13579" max="13579" width="13.5703125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30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customWidth="1"/>
    <col min="13833" max="13833" width="15.7109375" customWidth="1"/>
    <col min="13834" max="13834" width="12.7109375" customWidth="1"/>
    <col min="13835" max="13835" width="13.5703125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30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customWidth="1"/>
    <col min="14089" max="14089" width="15.7109375" customWidth="1"/>
    <col min="14090" max="14090" width="12.7109375" customWidth="1"/>
    <col min="14091" max="14091" width="13.5703125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30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customWidth="1"/>
    <col min="14345" max="14345" width="15.7109375" customWidth="1"/>
    <col min="14346" max="14346" width="12.7109375" customWidth="1"/>
    <col min="14347" max="14347" width="13.5703125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30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customWidth="1"/>
    <col min="14601" max="14601" width="15.7109375" customWidth="1"/>
    <col min="14602" max="14602" width="12.7109375" customWidth="1"/>
    <col min="14603" max="14603" width="13.5703125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30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customWidth="1"/>
    <col min="14857" max="14857" width="15.7109375" customWidth="1"/>
    <col min="14858" max="14858" width="12.7109375" customWidth="1"/>
    <col min="14859" max="14859" width="13.5703125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30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customWidth="1"/>
    <col min="15113" max="15113" width="15.7109375" customWidth="1"/>
    <col min="15114" max="15114" width="12.7109375" customWidth="1"/>
    <col min="15115" max="15115" width="13.5703125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30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customWidth="1"/>
    <col min="15369" max="15369" width="15.7109375" customWidth="1"/>
    <col min="15370" max="15370" width="12.7109375" customWidth="1"/>
    <col min="15371" max="15371" width="13.5703125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30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customWidth="1"/>
    <col min="15625" max="15625" width="15.7109375" customWidth="1"/>
    <col min="15626" max="15626" width="12.7109375" customWidth="1"/>
    <col min="15627" max="15627" width="13.5703125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30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customWidth="1"/>
    <col min="15881" max="15881" width="15.7109375" customWidth="1"/>
    <col min="15882" max="15882" width="12.7109375" customWidth="1"/>
    <col min="15883" max="15883" width="13.5703125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30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customWidth="1"/>
    <col min="16137" max="16137" width="15.7109375" customWidth="1"/>
    <col min="16138" max="16138" width="12.7109375" customWidth="1"/>
    <col min="16139" max="16139" width="13.5703125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[1]HORAIRES!D50</f>
        <v>300</v>
      </c>
      <c r="U2" s="11"/>
      <c r="V2" s="15" t="s">
        <v>6</v>
      </c>
      <c r="W2" s="22">
        <f>[1]HORAIRES!D48</f>
        <v>3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[1]HORAIRES!E3</f>
        <v>PONEY 2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[1]HORAIRES!H3</f>
        <v>17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[1]HORAIRES!D43</f>
        <v>M.WILLI</v>
      </c>
      <c r="G6" s="36"/>
      <c r="H6" s="37" t="s">
        <v>21</v>
      </c>
      <c r="I6" s="35">
        <f>[1]HORAIRES!D44</f>
        <v>0</v>
      </c>
      <c r="J6" s="36"/>
      <c r="K6" s="37" t="s">
        <v>21</v>
      </c>
      <c r="L6" s="35" t="str">
        <f>[1]HORAIRES!D45</f>
        <v>MME MERCIER</v>
      </c>
      <c r="M6" s="36"/>
      <c r="N6" s="37" t="s">
        <v>21</v>
      </c>
      <c r="O6" s="35">
        <f>[1]HORAIRES!D46</f>
        <v>0</v>
      </c>
      <c r="P6" s="36"/>
      <c r="Q6" s="37" t="s">
        <v>21</v>
      </c>
      <c r="R6" s="35">
        <f>[1]HORAIRES!D47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2</v>
      </c>
      <c r="C9" s="45" t="str">
        <f>[1]PROTOCOLE!D80</f>
        <v xml:space="preserve">LIZA VERGUET </v>
      </c>
      <c r="D9" s="46" t="str">
        <f>[1]PROTOCOLE!D81</f>
        <v>ORIANNE</v>
      </c>
      <c r="E9" s="27"/>
      <c r="F9" s="46">
        <f>[1]PROTOCOLE!$D133</f>
        <v>213</v>
      </c>
      <c r="G9" s="47">
        <f>[1]PROTOCOLE!$D134</f>
        <v>0.71</v>
      </c>
      <c r="H9" s="46">
        <f>RANK(F9,F$9:F11)</f>
        <v>2</v>
      </c>
      <c r="I9" s="46">
        <f>[1]PROTOCOLE!$F133</f>
        <v>0</v>
      </c>
      <c r="J9" s="47">
        <f>[1]PROTOCOLE!$F134</f>
        <v>0</v>
      </c>
      <c r="K9" s="46">
        <f>RANK(I9,I$9:I$38)</f>
        <v>1</v>
      </c>
      <c r="L9" s="46">
        <f>[1]PROTOCOLE!$H133</f>
        <v>199</v>
      </c>
      <c r="M9" s="47">
        <f>[1]PROTOCOLE!$H134</f>
        <v>0.66333333333333333</v>
      </c>
      <c r="N9" s="46">
        <f>RANK(L9,L$9:L11)</f>
        <v>2</v>
      </c>
      <c r="O9" s="46">
        <f>[1]PROTOCOLE!$J133</f>
        <v>0</v>
      </c>
      <c r="P9" s="47">
        <f>[1]PROTOCOLE!$J134</f>
        <v>0</v>
      </c>
      <c r="Q9" s="46">
        <f>RANK(O9,O$9:O11)</f>
        <v>1</v>
      </c>
      <c r="R9" s="46">
        <f>[1]PROTOCOLE!$L133</f>
        <v>0</v>
      </c>
      <c r="S9" s="47">
        <f>[1]PROTOCOLE!$L134</f>
        <v>0</v>
      </c>
      <c r="T9" s="46">
        <f>RANK(R9,R$9:R11)</f>
        <v>1</v>
      </c>
      <c r="U9" s="27"/>
      <c r="V9" s="44">
        <f>F9+I9+L9+O9+R9</f>
        <v>412</v>
      </c>
      <c r="W9" s="48">
        <f>V9*1/(T2*J2)</f>
        <v>0.68666666666666665</v>
      </c>
    </row>
    <row r="10" spans="1:24" s="18" customFormat="1" ht="34.5" customHeight="1" x14ac:dyDescent="0.25">
      <c r="A10" s="44">
        <v>2</v>
      </c>
      <c r="B10" s="44">
        <v>1</v>
      </c>
      <c r="C10" s="45" t="str">
        <f>[1]PROTOCOLE!D7</f>
        <v xml:space="preserve">AUDREY BORDE </v>
      </c>
      <c r="D10" s="46" t="str">
        <f>[1]PROTOCOLE!D8</f>
        <v>RENDENE SPRING DREAM</v>
      </c>
      <c r="E10" s="27"/>
      <c r="F10" s="46">
        <f>[1]PROTOCOLE!$D60</f>
        <v>224</v>
      </c>
      <c r="G10" s="47">
        <f>[1]PROTOCOLE!$D61</f>
        <v>0.7466666666666667</v>
      </c>
      <c r="H10" s="46">
        <f>RANK(F10,F$9:F$38)</f>
        <v>1</v>
      </c>
      <c r="I10" s="46">
        <f>[1]PROTOCOLE!$F60</f>
        <v>0</v>
      </c>
      <c r="J10" s="47">
        <f>[1]PROTOCOLE!$F61</f>
        <v>0</v>
      </c>
      <c r="K10" s="46">
        <f>RANK(I10,I$9:I$38)</f>
        <v>1</v>
      </c>
      <c r="L10" s="46">
        <f>[1]PROTOCOLE!$H60</f>
        <v>186</v>
      </c>
      <c r="M10" s="47">
        <f>[1]PROTOCOLE!$H61</f>
        <v>0.62</v>
      </c>
      <c r="N10" s="46">
        <f>RANK(L10,L$9:L$38)</f>
        <v>3</v>
      </c>
      <c r="O10" s="46">
        <f>[1]PROTOCOLE!$J60</f>
        <v>0</v>
      </c>
      <c r="P10" s="47">
        <f>[1]PROTOCOLE!$J61</f>
        <v>0</v>
      </c>
      <c r="Q10" s="46">
        <f>RANK(O10,O$9:O$38)</f>
        <v>1</v>
      </c>
      <c r="R10" s="46">
        <f>[1]PROTOCOLE!$L60</f>
        <v>0</v>
      </c>
      <c r="S10" s="47">
        <f>[1]PROTOCOLE!$L61</f>
        <v>0</v>
      </c>
      <c r="T10" s="46">
        <f>RANK(R10,R$9:R$38)</f>
        <v>1</v>
      </c>
      <c r="U10" s="27"/>
      <c r="V10" s="44">
        <f>F10+I10+L10+O10+R10</f>
        <v>410</v>
      </c>
      <c r="W10" s="48">
        <f>V10*1/(T2*J2)</f>
        <v>0.68333333333333335</v>
      </c>
    </row>
    <row r="11" spans="1:24" s="18" customFormat="1" ht="34.5" customHeight="1" x14ac:dyDescent="0.25">
      <c r="A11" s="44">
        <v>3</v>
      </c>
      <c r="B11" s="44">
        <v>3</v>
      </c>
      <c r="C11" s="45" t="str">
        <f>[1]PROTOCOLE!D153</f>
        <v xml:space="preserve">LYNN BERTHILLIER </v>
      </c>
      <c r="D11" s="46" t="str">
        <f>[1]PROTOCOLE!D154</f>
        <v>LOBO</v>
      </c>
      <c r="E11" s="27"/>
      <c r="F11" s="46">
        <f>[1]PROTOCOLE!$D206</f>
        <v>207</v>
      </c>
      <c r="G11" s="47">
        <f>[1]PROTOCOLE!$D207</f>
        <v>0.69</v>
      </c>
      <c r="H11" s="46">
        <f>RANK(F11,F$9:F13)</f>
        <v>3</v>
      </c>
      <c r="I11" s="46">
        <f>[1]PROTOCOLE!$F206</f>
        <v>0</v>
      </c>
      <c r="J11" s="47">
        <f>[1]PROTOCOLE!$F207</f>
        <v>0</v>
      </c>
      <c r="K11" s="46">
        <f>RANK(I11,I$9:I$38)</f>
        <v>1</v>
      </c>
      <c r="L11" s="46">
        <f>[1]PROTOCOLE!$H206</f>
        <v>202</v>
      </c>
      <c r="M11" s="47">
        <f>[1]PROTOCOLE!$H207</f>
        <v>0.67333333333333334</v>
      </c>
      <c r="N11" s="46">
        <f>RANK(L11,L$9:L13)</f>
        <v>1</v>
      </c>
      <c r="O11" s="46">
        <f>[1]PROTOCOLE!$J206</f>
        <v>0</v>
      </c>
      <c r="P11" s="47">
        <f>[1]PROTOCOLE!$J207</f>
        <v>0</v>
      </c>
      <c r="Q11" s="46">
        <f>RANK(O11,O$9:O13)</f>
        <v>1</v>
      </c>
      <c r="R11" s="46">
        <f>[1]PROTOCOLE!$L206</f>
        <v>0</v>
      </c>
      <c r="S11" s="47">
        <f>[1]PROTOCOLE!$L207</f>
        <v>0</v>
      </c>
      <c r="T11" s="46">
        <f>RANK(R11,R$9:R13)</f>
        <v>1</v>
      </c>
      <c r="U11" s="27"/>
      <c r="V11" s="44">
        <f>F11+I11+L11+O11+R11</f>
        <v>409</v>
      </c>
      <c r="W11" s="48">
        <f>V11*1/(T2*J2)</f>
        <v>0.68166666666666664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[1]PROTOCOLE!D226</f>
        <v>0</v>
      </c>
      <c r="D12" s="46">
        <f>[1]PROTOCOLE!D227</f>
        <v>0</v>
      </c>
      <c r="E12" s="27"/>
      <c r="F12" s="46">
        <f>[1]PROTOCOLE!$D279</f>
        <v>0</v>
      </c>
      <c r="G12" s="47">
        <f>[1]PROTOCOLE!$D280</f>
        <v>0</v>
      </c>
      <c r="H12" s="46">
        <f>RANK(F12,F$9:F14)</f>
        <v>4</v>
      </c>
      <c r="I12" s="46">
        <f>[1]PROTOCOLE!$F279</f>
        <v>0</v>
      </c>
      <c r="J12" s="47">
        <f>[1]PROTOCOLE!$F280</f>
        <v>0</v>
      </c>
      <c r="K12" s="46">
        <f t="shared" ref="K12:K38" si="0">RANK(I12,I$9:I$38)</f>
        <v>1</v>
      </c>
      <c r="L12" s="46">
        <f>[1]PROTOCOLE!$H279</f>
        <v>0</v>
      </c>
      <c r="M12" s="47">
        <f>[1]PROTOCOLE!$H280</f>
        <v>0</v>
      </c>
      <c r="N12" s="46">
        <f>RANK(L12,L$9:L14)</f>
        <v>4</v>
      </c>
      <c r="O12" s="46">
        <f>[1]PROTOCOLE!$J279</f>
        <v>0</v>
      </c>
      <c r="P12" s="47">
        <f>[1]PROTOCOLE!$J280</f>
        <v>0</v>
      </c>
      <c r="Q12" s="46">
        <f>RANK(O12,O$9:O14)</f>
        <v>1</v>
      </c>
      <c r="R12" s="46">
        <f>[1]PROTOCOLE!$L279</f>
        <v>0</v>
      </c>
      <c r="S12" s="47">
        <f>[1]PROTOCOLE!$L280</f>
        <v>0</v>
      </c>
      <c r="T12" s="46">
        <f>RANK(R12,R$9:R14)</f>
        <v>1</v>
      </c>
      <c r="U12" s="27"/>
      <c r="V12" s="44">
        <f t="shared" ref="V12:V38" si="1">F12+I12+L12+O12+R12</f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[1]PROTOCOLE!D299</f>
        <v>0</v>
      </c>
      <c r="D13" s="46">
        <f>[1]PROTOCOLE!D300</f>
        <v>0</v>
      </c>
      <c r="E13" s="27"/>
      <c r="F13" s="46">
        <f>[1]PROTOCOLE!$D352</f>
        <v>0</v>
      </c>
      <c r="G13" s="47">
        <f>[1]PROTOCOLE!$D353</f>
        <v>0</v>
      </c>
      <c r="H13" s="46">
        <f>RANK(F13,F$9:F15)</f>
        <v>4</v>
      </c>
      <c r="I13" s="46">
        <f>[1]PROTOCOLE!$F352</f>
        <v>0</v>
      </c>
      <c r="J13" s="47">
        <f>[1]PROTOCOLE!$F353</f>
        <v>0</v>
      </c>
      <c r="K13" s="46">
        <f t="shared" si="0"/>
        <v>1</v>
      </c>
      <c r="L13" s="46">
        <f>[1]PROTOCOLE!$H352</f>
        <v>0</v>
      </c>
      <c r="M13" s="47">
        <f>[1]PROTOCOLE!$H353</f>
        <v>0</v>
      </c>
      <c r="N13" s="46">
        <f>RANK(L13,L$9:L15)</f>
        <v>4</v>
      </c>
      <c r="O13" s="46">
        <f>[1]PROTOCOLE!$J352</f>
        <v>0</v>
      </c>
      <c r="P13" s="47">
        <f>[1]PROTOCOLE!$J353</f>
        <v>0</v>
      </c>
      <c r="Q13" s="46">
        <f>RANK(O13,O$9:O15)</f>
        <v>1</v>
      </c>
      <c r="R13" s="46">
        <f>[1]PROTOCOLE!$L352</f>
        <v>0</v>
      </c>
      <c r="S13" s="47">
        <f>[1]PROTOCOLE!$L353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[1]PROTOCOLE!D372</f>
        <v>0</v>
      </c>
      <c r="D14" s="46">
        <f>[1]PROTOCOLE!D373</f>
        <v>0</v>
      </c>
      <c r="E14" s="27"/>
      <c r="F14" s="46">
        <f>[1]PROTOCOLE!$D425</f>
        <v>0</v>
      </c>
      <c r="G14" s="47">
        <f>[1]PROTOCOLE!$D426</f>
        <v>0</v>
      </c>
      <c r="H14" s="46">
        <f>RANK(F14,F$9:F16)</f>
        <v>4</v>
      </c>
      <c r="I14" s="46">
        <f>[1]PROTOCOLE!$F425</f>
        <v>0</v>
      </c>
      <c r="J14" s="47">
        <f>[1]PROTOCOLE!$F426</f>
        <v>0</v>
      </c>
      <c r="K14" s="46">
        <f t="shared" si="0"/>
        <v>1</v>
      </c>
      <c r="L14" s="46">
        <f>[1]PROTOCOLE!$H425</f>
        <v>0</v>
      </c>
      <c r="M14" s="47">
        <f>[1]PROTOCOLE!$H426</f>
        <v>0</v>
      </c>
      <c r="N14" s="46">
        <f>RANK(L14,L$9:L16)</f>
        <v>4</v>
      </c>
      <c r="O14" s="46">
        <f>[1]PROTOCOLE!$J425</f>
        <v>0</v>
      </c>
      <c r="P14" s="47">
        <f>[1]PROTOCOLE!$J426</f>
        <v>0</v>
      </c>
      <c r="Q14" s="46">
        <f>RANK(O14,O$9:O16)</f>
        <v>1</v>
      </c>
      <c r="R14" s="46">
        <f>[1]PROTOCOLE!$L425</f>
        <v>0</v>
      </c>
      <c r="S14" s="47">
        <f>[1]PROTOCOLE!$L426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[1]PROTOCOLE!D445</f>
        <v>0</v>
      </c>
      <c r="D15" s="46">
        <f>[1]PROTOCOLE!D446</f>
        <v>0</v>
      </c>
      <c r="E15" s="27"/>
      <c r="F15" s="46">
        <f>[1]PROTOCOLE!$D498</f>
        <v>0</v>
      </c>
      <c r="G15" s="47">
        <f>[1]PROTOCOLE!$D499</f>
        <v>0</v>
      </c>
      <c r="H15" s="46">
        <f>RANK(F15,F$9:F17)</f>
        <v>4</v>
      </c>
      <c r="I15" s="46">
        <f>[1]PROTOCOLE!$F498</f>
        <v>0</v>
      </c>
      <c r="J15" s="47">
        <f>[1]PROTOCOLE!$F499</f>
        <v>0</v>
      </c>
      <c r="K15" s="46">
        <f t="shared" si="0"/>
        <v>1</v>
      </c>
      <c r="L15" s="46">
        <f>[1]PROTOCOLE!$H498</f>
        <v>0</v>
      </c>
      <c r="M15" s="47">
        <f>[1]PROTOCOLE!$H499</f>
        <v>0</v>
      </c>
      <c r="N15" s="46">
        <f>RANK(L15,L$9:L17)</f>
        <v>4</v>
      </c>
      <c r="O15" s="46">
        <f>[1]PROTOCOLE!$J498</f>
        <v>0</v>
      </c>
      <c r="P15" s="47">
        <f>[1]PROTOCOLE!$J499</f>
        <v>0</v>
      </c>
      <c r="Q15" s="46">
        <f>RANK(O15,O$9:O17)</f>
        <v>1</v>
      </c>
      <c r="R15" s="46">
        <f>[1]PROTOCOLE!$L498</f>
        <v>0</v>
      </c>
      <c r="S15" s="47">
        <f>[1]PROTOCOLE!$L499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[1]PROTOCOLE!D518</f>
        <v>0</v>
      </c>
      <c r="D16" s="46">
        <f>[1]PROTOCOLE!D519</f>
        <v>0</v>
      </c>
      <c r="E16" s="27"/>
      <c r="F16" s="46">
        <f>[1]PROTOCOLE!$D571</f>
        <v>0</v>
      </c>
      <c r="G16" s="47">
        <f>[1]PROTOCOLE!$D572</f>
        <v>0</v>
      </c>
      <c r="H16" s="46">
        <f>RANK(F16,F$9:F18)</f>
        <v>4</v>
      </c>
      <c r="I16" s="46">
        <f>[1]PROTOCOLE!$F571</f>
        <v>0</v>
      </c>
      <c r="J16" s="47">
        <f>[1]PROTOCOLE!$F572</f>
        <v>0</v>
      </c>
      <c r="K16" s="46">
        <f t="shared" si="0"/>
        <v>1</v>
      </c>
      <c r="L16" s="46">
        <f>[1]PROTOCOLE!$H571</f>
        <v>0</v>
      </c>
      <c r="M16" s="47">
        <f>[1]PROTOCOLE!$H572</f>
        <v>0</v>
      </c>
      <c r="N16" s="46">
        <f>RANK(L16,L$9:L18)</f>
        <v>4</v>
      </c>
      <c r="O16" s="46">
        <f>[1]PROTOCOLE!$J571</f>
        <v>0</v>
      </c>
      <c r="P16" s="47">
        <f>[1]PROTOCOLE!$J572</f>
        <v>0</v>
      </c>
      <c r="Q16" s="46">
        <f>RANK(O16,O$9:O18)</f>
        <v>1</v>
      </c>
      <c r="R16" s="46">
        <f>[1]PROTOCOLE!$L571</f>
        <v>0</v>
      </c>
      <c r="S16" s="47">
        <f>[1]PROTOCOLE!$L572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[1]PROTOCOLE!D591</f>
        <v>0</v>
      </c>
      <c r="D17" s="46">
        <f>[1]PROTOCOLE!D592</f>
        <v>0</v>
      </c>
      <c r="E17" s="27"/>
      <c r="F17" s="46">
        <f>[1]PROTOCOLE!$D644</f>
        <v>0</v>
      </c>
      <c r="G17" s="47">
        <f>[1]PROTOCOLE!$D645</f>
        <v>0</v>
      </c>
      <c r="H17" s="46">
        <f>RANK(F17,F$9:F19)</f>
        <v>4</v>
      </c>
      <c r="I17" s="46">
        <f>[1]PROTOCOLE!$F644</f>
        <v>0</v>
      </c>
      <c r="J17" s="47">
        <f>[1]PROTOCOLE!$F645</f>
        <v>0</v>
      </c>
      <c r="K17" s="46">
        <f t="shared" si="0"/>
        <v>1</v>
      </c>
      <c r="L17" s="46">
        <f>[1]PROTOCOLE!$H644</f>
        <v>0</v>
      </c>
      <c r="M17" s="47">
        <f>[1]PROTOCOLE!$H645</f>
        <v>0</v>
      </c>
      <c r="N17" s="46">
        <f>RANK(L17,L$9:L19)</f>
        <v>4</v>
      </c>
      <c r="O17" s="46">
        <f>[1]PROTOCOLE!$J644</f>
        <v>0</v>
      </c>
      <c r="P17" s="47">
        <f>[1]PROTOCOLE!$J645</f>
        <v>0</v>
      </c>
      <c r="Q17" s="46">
        <f>RANK(O17,O$9:O19)</f>
        <v>1</v>
      </c>
      <c r="R17" s="46">
        <f>[1]PROTOCOLE!$L644</f>
        <v>0</v>
      </c>
      <c r="S17" s="47">
        <f>[1]PROTOCOLE!$L645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[1]PROTOCOLE!D664</f>
        <v>0</v>
      </c>
      <c r="D18" s="46">
        <f>[1]PROTOCOLE!D665</f>
        <v>0</v>
      </c>
      <c r="E18" s="27"/>
      <c r="F18" s="46">
        <f>[1]PROTOCOLE!$D717</f>
        <v>0</v>
      </c>
      <c r="G18" s="47">
        <f>[1]PROTOCOLE!$D718</f>
        <v>0</v>
      </c>
      <c r="H18" s="46">
        <f>RANK(F18,F$9:F20)</f>
        <v>4</v>
      </c>
      <c r="I18" s="46">
        <f>[1]PROTOCOLE!$F717</f>
        <v>0</v>
      </c>
      <c r="J18" s="47">
        <f>[1]PROTOCOLE!$F718</f>
        <v>0</v>
      </c>
      <c r="K18" s="46">
        <f t="shared" si="0"/>
        <v>1</v>
      </c>
      <c r="L18" s="46">
        <f>[1]PROTOCOLE!$H717</f>
        <v>0</v>
      </c>
      <c r="M18" s="47">
        <f>[1]PROTOCOLE!$H718</f>
        <v>0</v>
      </c>
      <c r="N18" s="46">
        <f>RANK(L18,L$9:L20)</f>
        <v>4</v>
      </c>
      <c r="O18" s="46">
        <f>[1]PROTOCOLE!$J717</f>
        <v>0</v>
      </c>
      <c r="P18" s="47">
        <f>[1]PROTOCOLE!$J718</f>
        <v>0</v>
      </c>
      <c r="Q18" s="46">
        <f>RANK(O18,O$9:O20)</f>
        <v>1</v>
      </c>
      <c r="R18" s="46">
        <f>[1]PROTOCOLE!$L717</f>
        <v>0</v>
      </c>
      <c r="S18" s="47">
        <f>[1]PROTOCOLE!$L718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[1]PROTOCOLE!D737</f>
        <v>0</v>
      </c>
      <c r="D19" s="46">
        <f>[1]PROTOCOLE!D738</f>
        <v>0</v>
      </c>
      <c r="E19" s="27"/>
      <c r="F19" s="46">
        <f>[1]PROTOCOLE!$D790</f>
        <v>0</v>
      </c>
      <c r="G19" s="47">
        <f>[1]PROTOCOLE!$D791</f>
        <v>0</v>
      </c>
      <c r="H19" s="46">
        <f>RANK(F19,F$9:F21)</f>
        <v>4</v>
      </c>
      <c r="I19" s="46">
        <f>[1]PROTOCOLE!$F790</f>
        <v>0</v>
      </c>
      <c r="J19" s="47">
        <f>[1]PROTOCOLE!$F791</f>
        <v>0</v>
      </c>
      <c r="K19" s="46">
        <f t="shared" si="0"/>
        <v>1</v>
      </c>
      <c r="L19" s="46">
        <f>[1]PROTOCOLE!$H790</f>
        <v>0</v>
      </c>
      <c r="M19" s="47">
        <f>[1]PROTOCOLE!$H791</f>
        <v>0</v>
      </c>
      <c r="N19" s="46">
        <f>RANK(L19,L$9:L21)</f>
        <v>4</v>
      </c>
      <c r="O19" s="46">
        <f>[1]PROTOCOLE!$J790</f>
        <v>0</v>
      </c>
      <c r="P19" s="47">
        <f>[1]PROTOCOLE!$J791</f>
        <v>0</v>
      </c>
      <c r="Q19" s="46">
        <f>RANK(O19,O$9:O21)</f>
        <v>1</v>
      </c>
      <c r="R19" s="46">
        <f>[1]PROTOCOLE!$L790</f>
        <v>0</v>
      </c>
      <c r="S19" s="47">
        <f>[1]PROTOCOLE!$L791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[1]PROTOCOLE!D810</f>
        <v>0</v>
      </c>
      <c r="D20" s="46">
        <f>[1]PROTOCOLE!D811</f>
        <v>0</v>
      </c>
      <c r="E20" s="27"/>
      <c r="F20" s="46">
        <f>[1]PROTOCOLE!$D863</f>
        <v>0</v>
      </c>
      <c r="G20" s="47">
        <f>[1]PROTOCOLE!$D864</f>
        <v>0</v>
      </c>
      <c r="H20" s="46">
        <f>RANK(F20,F$9:F22)</f>
        <v>4</v>
      </c>
      <c r="I20" s="46">
        <f>[1]PROTOCOLE!$F863</f>
        <v>0</v>
      </c>
      <c r="J20" s="47">
        <f>[1]PROTOCOLE!$F864</f>
        <v>0</v>
      </c>
      <c r="K20" s="46">
        <f t="shared" si="0"/>
        <v>1</v>
      </c>
      <c r="L20" s="46">
        <f>[1]PROTOCOLE!$H863</f>
        <v>0</v>
      </c>
      <c r="M20" s="47">
        <f>[1]PROTOCOLE!$H864</f>
        <v>0</v>
      </c>
      <c r="N20" s="46">
        <f>RANK(L20,L$9:L22)</f>
        <v>4</v>
      </c>
      <c r="O20" s="46">
        <f>[1]PROTOCOLE!$J863</f>
        <v>0</v>
      </c>
      <c r="P20" s="47">
        <f>[1]PROTOCOLE!$J864</f>
        <v>0</v>
      </c>
      <c r="Q20" s="46">
        <f>RANK(O20,O$9:O22)</f>
        <v>1</v>
      </c>
      <c r="R20" s="46">
        <f>[1]PROTOCOLE!$L863</f>
        <v>0</v>
      </c>
      <c r="S20" s="47">
        <f>[1]PROTOCOLE!$L864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[1]PROTOCOLE!D883</f>
        <v>0</v>
      </c>
      <c r="D21" s="46">
        <f>[1]PROTOCOLE!D884</f>
        <v>0</v>
      </c>
      <c r="E21" s="27"/>
      <c r="F21" s="46">
        <f>[1]PROTOCOLE!$D936</f>
        <v>0</v>
      </c>
      <c r="G21" s="47">
        <f>[1]PROTOCOLE!$D937</f>
        <v>0</v>
      </c>
      <c r="H21" s="46">
        <f>RANK(F21,F$9:F23)</f>
        <v>4</v>
      </c>
      <c r="I21" s="46">
        <f>[1]PROTOCOLE!$F936</f>
        <v>0</v>
      </c>
      <c r="J21" s="47">
        <f>[1]PROTOCOLE!$F937</f>
        <v>0</v>
      </c>
      <c r="K21" s="46">
        <f t="shared" si="0"/>
        <v>1</v>
      </c>
      <c r="L21" s="46">
        <f>[1]PROTOCOLE!$H936</f>
        <v>0</v>
      </c>
      <c r="M21" s="47">
        <f>[1]PROTOCOLE!$H937</f>
        <v>0</v>
      </c>
      <c r="N21" s="46">
        <f>RANK(L21,L$9:L23)</f>
        <v>4</v>
      </c>
      <c r="O21" s="46">
        <f>[1]PROTOCOLE!$J936</f>
        <v>0</v>
      </c>
      <c r="P21" s="47">
        <f>[1]PROTOCOLE!$J937</f>
        <v>0</v>
      </c>
      <c r="Q21" s="46">
        <f>RANK(O21,O$9:O23)</f>
        <v>1</v>
      </c>
      <c r="R21" s="46">
        <f>[1]PROTOCOLE!$L936</f>
        <v>0</v>
      </c>
      <c r="S21" s="47">
        <f>[1]PROTOCOLE!$L937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[1]PROTOCOLE!D956</f>
        <v>0</v>
      </c>
      <c r="D22" s="46">
        <f>[1]PROTOCOLE!D957</f>
        <v>0</v>
      </c>
      <c r="E22" s="27"/>
      <c r="F22" s="46">
        <f>[1]PROTOCOLE!$D1009</f>
        <v>0</v>
      </c>
      <c r="G22" s="47">
        <f>[1]PROTOCOLE!$D1010</f>
        <v>0</v>
      </c>
      <c r="H22" s="46">
        <f>RANK(F22,F$9:F24)</f>
        <v>4</v>
      </c>
      <c r="I22" s="46">
        <f>[1]PROTOCOLE!$F1009</f>
        <v>0</v>
      </c>
      <c r="J22" s="47">
        <f>[1]PROTOCOLE!$F1010</f>
        <v>0</v>
      </c>
      <c r="K22" s="46">
        <f t="shared" si="0"/>
        <v>1</v>
      </c>
      <c r="L22" s="46">
        <f>[1]PROTOCOLE!$H1009</f>
        <v>0</v>
      </c>
      <c r="M22" s="47">
        <f>[1]PROTOCOLE!$H1010</f>
        <v>0</v>
      </c>
      <c r="N22" s="46">
        <f>RANK(L22,L$9:L24)</f>
        <v>4</v>
      </c>
      <c r="O22" s="46">
        <f>[1]PROTOCOLE!$J1009</f>
        <v>0</v>
      </c>
      <c r="P22" s="47">
        <f>[1]PROTOCOLE!$J1010</f>
        <v>0</v>
      </c>
      <c r="Q22" s="46">
        <f>RANK(O22,O$9:O24)</f>
        <v>1</v>
      </c>
      <c r="R22" s="46">
        <f>[1]PROTOCOLE!$L1009</f>
        <v>0</v>
      </c>
      <c r="S22" s="47">
        <f>[1]PROTOCOLE!$L1010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[1]PROTOCOLE!D1029</f>
        <v>0</v>
      </c>
      <c r="D23" s="46">
        <f>[1]PROTOCOLE!D1030</f>
        <v>0</v>
      </c>
      <c r="E23" s="27"/>
      <c r="F23" s="46">
        <f>[1]PROTOCOLE!$D1082</f>
        <v>0</v>
      </c>
      <c r="G23" s="47">
        <f>[1]PROTOCOLE!$D1083</f>
        <v>0</v>
      </c>
      <c r="H23" s="46">
        <f>RANK(F23,F$9:F25)</f>
        <v>4</v>
      </c>
      <c r="I23" s="46">
        <f>[1]PROTOCOLE!$F1082</f>
        <v>0</v>
      </c>
      <c r="J23" s="47">
        <f>[1]PROTOCOLE!$F1083</f>
        <v>0</v>
      </c>
      <c r="K23" s="46">
        <f t="shared" si="0"/>
        <v>1</v>
      </c>
      <c r="L23" s="46">
        <f>[1]PROTOCOLE!$H1082</f>
        <v>0</v>
      </c>
      <c r="M23" s="47">
        <f>[1]PROTOCOLE!$H1083</f>
        <v>0</v>
      </c>
      <c r="N23" s="46">
        <f>RANK(L23,L$9:L25)</f>
        <v>4</v>
      </c>
      <c r="O23" s="46">
        <f>[1]PROTOCOLE!$J1082</f>
        <v>0</v>
      </c>
      <c r="P23" s="47">
        <f>[1]PROTOCOLE!$J1083</f>
        <v>0</v>
      </c>
      <c r="Q23" s="46">
        <f>RANK(O23,O$9:O25)</f>
        <v>1</v>
      </c>
      <c r="R23" s="46">
        <f>[1]PROTOCOLE!$L1082</f>
        <v>0</v>
      </c>
      <c r="S23" s="47">
        <f>[1]PROTOCOLE!$L1083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[1]PROTOCOLE!D1102</f>
        <v>0</v>
      </c>
      <c r="D24" s="46">
        <f>[1]PROTOCOLE!D1103</f>
        <v>0</v>
      </c>
      <c r="E24" s="27"/>
      <c r="F24" s="46">
        <f>[1]PROTOCOLE!$D1155</f>
        <v>0</v>
      </c>
      <c r="G24" s="47">
        <f>[1]PROTOCOLE!$D1156</f>
        <v>0</v>
      </c>
      <c r="H24" s="46">
        <f>RANK(F24,F$9:F26)</f>
        <v>4</v>
      </c>
      <c r="I24" s="46">
        <f>[1]PROTOCOLE!$F1155</f>
        <v>0</v>
      </c>
      <c r="J24" s="47">
        <f>[1]PROTOCOLE!$F1156</f>
        <v>0</v>
      </c>
      <c r="K24" s="46">
        <f t="shared" si="0"/>
        <v>1</v>
      </c>
      <c r="L24" s="46">
        <f>[1]PROTOCOLE!$H1155</f>
        <v>0</v>
      </c>
      <c r="M24" s="47">
        <f>[1]PROTOCOLE!$H1156</f>
        <v>0</v>
      </c>
      <c r="N24" s="46">
        <f>RANK(L24,L$9:L26)</f>
        <v>4</v>
      </c>
      <c r="O24" s="46">
        <f>[1]PROTOCOLE!J$1155</f>
        <v>0</v>
      </c>
      <c r="P24" s="47">
        <f>[1]PROTOCOLE!K$1156</f>
        <v>0</v>
      </c>
      <c r="Q24" s="46">
        <f>RANK(O24,O$9:O26)</f>
        <v>1</v>
      </c>
      <c r="R24" s="46">
        <f>[1]PROTOCOLE!$L1155</f>
        <v>0</v>
      </c>
      <c r="S24" s="47">
        <f>[1]PROTOCOLE!$L1156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[1]PROTOCOLE!D1175</f>
        <v>0</v>
      </c>
      <c r="D25" s="46">
        <f>[1]PROTOCOLE!D1176</f>
        <v>0</v>
      </c>
      <c r="E25" s="27"/>
      <c r="F25" s="46">
        <f>[1]PROTOCOLE!$D1228</f>
        <v>0</v>
      </c>
      <c r="G25" s="47">
        <f>[1]PROTOCOLE!$D1229</f>
        <v>0</v>
      </c>
      <c r="H25" s="46">
        <f>RANK(F25,F$9:F27)</f>
        <v>4</v>
      </c>
      <c r="I25" s="46">
        <f>[1]PROTOCOLE!$F1228</f>
        <v>0</v>
      </c>
      <c r="J25" s="47">
        <f>[1]PROTOCOLE!$F1229</f>
        <v>0</v>
      </c>
      <c r="K25" s="46">
        <f t="shared" si="0"/>
        <v>1</v>
      </c>
      <c r="L25" s="46">
        <f>[1]PROTOCOLE!$H1228</f>
        <v>0</v>
      </c>
      <c r="M25" s="47">
        <f>[1]PROTOCOLE!$H1229</f>
        <v>0</v>
      </c>
      <c r="N25" s="46">
        <f>RANK(L25,L$9:L27)</f>
        <v>4</v>
      </c>
      <c r="O25" s="46">
        <f>[1]PROTOCOLE!J$1228</f>
        <v>0</v>
      </c>
      <c r="P25" s="47">
        <f>[1]PROTOCOLE!K$1229</f>
        <v>0</v>
      </c>
      <c r="Q25" s="46">
        <f>RANK(O25,O$9:O27)</f>
        <v>1</v>
      </c>
      <c r="R25" s="46">
        <f>[1]PROTOCOLE!$L1228</f>
        <v>0</v>
      </c>
      <c r="S25" s="47">
        <f>[1]PROTOCOLE!$L1229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[1]PROTOCOLE!D1248</f>
        <v>0</v>
      </c>
      <c r="D26" s="46">
        <f>[1]PROTOCOLE!D1249</f>
        <v>0</v>
      </c>
      <c r="E26" s="27"/>
      <c r="F26" s="46">
        <f>[1]PROTOCOLE!$D1301</f>
        <v>0</v>
      </c>
      <c r="G26" s="47">
        <f>[1]PROTOCOLE!$D1302</f>
        <v>0</v>
      </c>
      <c r="H26" s="46">
        <f>RANK(F26,F$9:F28)</f>
        <v>4</v>
      </c>
      <c r="I26" s="46">
        <f>[1]PROTOCOLE!$F1301</f>
        <v>0</v>
      </c>
      <c r="J26" s="47">
        <f>[1]PROTOCOLE!$F1302</f>
        <v>0</v>
      </c>
      <c r="K26" s="46">
        <f t="shared" si="0"/>
        <v>1</v>
      </c>
      <c r="L26" s="46">
        <f>[1]PROTOCOLE!$H1301</f>
        <v>0</v>
      </c>
      <c r="M26" s="47">
        <f>[1]PROTOCOLE!$H1302</f>
        <v>0</v>
      </c>
      <c r="N26" s="46">
        <f>RANK(L26,L$9:L28)</f>
        <v>4</v>
      </c>
      <c r="O26" s="46">
        <f>[1]PROTOCOLE!J$1301</f>
        <v>0</v>
      </c>
      <c r="P26" s="47">
        <f>[1]PROTOCOLE!K$1302</f>
        <v>0</v>
      </c>
      <c r="Q26" s="46">
        <f>RANK(O26,O$9:O28)</f>
        <v>1</v>
      </c>
      <c r="R26" s="46">
        <f>[1]PROTOCOLE!$L1301</f>
        <v>0</v>
      </c>
      <c r="S26" s="47">
        <f>[1]PROTOCOLE!$L1302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[1]PROTOCOLE!D1321</f>
        <v>0</v>
      </c>
      <c r="D27" s="46">
        <f>[1]PROTOCOLE!D1322</f>
        <v>0</v>
      </c>
      <c r="E27" s="27"/>
      <c r="F27" s="46">
        <f>[1]PROTOCOLE!$D1374</f>
        <v>0</v>
      </c>
      <c r="G27" s="47">
        <f>[1]PROTOCOLE!$D1375</f>
        <v>0</v>
      </c>
      <c r="H27" s="46">
        <f>RANK(F27,F$9:F29)</f>
        <v>4</v>
      </c>
      <c r="I27" s="46">
        <f>[1]PROTOCOLE!$F1374</f>
        <v>0</v>
      </c>
      <c r="J27" s="47">
        <f>[1]PROTOCOLE!$F1375</f>
        <v>0</v>
      </c>
      <c r="K27" s="46">
        <f t="shared" si="0"/>
        <v>1</v>
      </c>
      <c r="L27" s="46">
        <f>[1]PROTOCOLE!$H1374</f>
        <v>0</v>
      </c>
      <c r="M27" s="47">
        <f>[1]PROTOCOLE!$H1375</f>
        <v>0</v>
      </c>
      <c r="N27" s="46">
        <f>RANK(L27,L$9:L29)</f>
        <v>4</v>
      </c>
      <c r="O27" s="46">
        <f>[1]PROTOCOLE!J$1374</f>
        <v>0</v>
      </c>
      <c r="P27" s="47">
        <f>[1]PROTOCOLE!K$1375</f>
        <v>0</v>
      </c>
      <c r="Q27" s="46">
        <f>RANK(O27,O$9:O29)</f>
        <v>1</v>
      </c>
      <c r="R27" s="46">
        <f>[1]PROTOCOLE!$L1374</f>
        <v>0</v>
      </c>
      <c r="S27" s="47">
        <f>[1]PROTOCOLE!$L1375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[1]PROTOCOLE!D1394</f>
        <v>0</v>
      </c>
      <c r="D28" s="46">
        <f>[1]PROTOCOLE!D1395</f>
        <v>0</v>
      </c>
      <c r="E28" s="27"/>
      <c r="F28" s="46">
        <f>[1]PROTOCOLE!$D1447</f>
        <v>0</v>
      </c>
      <c r="G28" s="47">
        <f>[1]PROTOCOLE!$D1448</f>
        <v>0</v>
      </c>
      <c r="H28" s="46">
        <f>RANK(F28,F$9:F30)</f>
        <v>4</v>
      </c>
      <c r="I28" s="46">
        <f>[1]PROTOCOLE!$F1447</f>
        <v>0</v>
      </c>
      <c r="J28" s="47">
        <f>[1]PROTOCOLE!$F1448</f>
        <v>0</v>
      </c>
      <c r="K28" s="46">
        <f t="shared" si="0"/>
        <v>1</v>
      </c>
      <c r="L28" s="46">
        <f>[1]PROTOCOLE!$H1447</f>
        <v>0</v>
      </c>
      <c r="M28" s="47">
        <f>[1]PROTOCOLE!$H1448</f>
        <v>0</v>
      </c>
      <c r="N28" s="46">
        <f>RANK(L28,L$9:L30)</f>
        <v>4</v>
      </c>
      <c r="O28" s="46">
        <f>[1]PROTOCOLE!J$1447</f>
        <v>0</v>
      </c>
      <c r="P28" s="47">
        <f>[1]PROTOCOLE!K$1448</f>
        <v>0</v>
      </c>
      <c r="Q28" s="46">
        <f>RANK(O28,O$9:O30)</f>
        <v>1</v>
      </c>
      <c r="R28" s="46">
        <f>[1]PROTOCOLE!$L1447</f>
        <v>0</v>
      </c>
      <c r="S28" s="47">
        <f>[1]PROTOCOLE!$L1448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[1]PROTOCOLE!D1467</f>
        <v>0</v>
      </c>
      <c r="D29" s="46">
        <f>[1]PROTOCOLE!D1468</f>
        <v>0</v>
      </c>
      <c r="E29" s="27"/>
      <c r="F29" s="46">
        <f>[1]PROTOCOLE!$D1520</f>
        <v>0</v>
      </c>
      <c r="G29" s="47">
        <f>[1]PROTOCOLE!$D1521</f>
        <v>0</v>
      </c>
      <c r="H29" s="46">
        <f>RANK(F29,F$9:F31)</f>
        <v>4</v>
      </c>
      <c r="I29" s="46">
        <f>[1]PROTOCOLE!$F1520</f>
        <v>0</v>
      </c>
      <c r="J29" s="47">
        <f>[1]PROTOCOLE!$F1521</f>
        <v>0</v>
      </c>
      <c r="K29" s="46">
        <f t="shared" si="0"/>
        <v>1</v>
      </c>
      <c r="L29" s="46">
        <f>[1]PROTOCOLE!$H1520</f>
        <v>0</v>
      </c>
      <c r="M29" s="47">
        <f>[1]PROTOCOLE!$H1521</f>
        <v>0</v>
      </c>
      <c r="N29" s="46">
        <f>RANK(L29,L$9:L31)</f>
        <v>4</v>
      </c>
      <c r="O29" s="46">
        <f>[1]PROTOCOLE!J$1520</f>
        <v>0</v>
      </c>
      <c r="P29" s="47">
        <f>[1]PROTOCOLE!K$1521</f>
        <v>0</v>
      </c>
      <c r="Q29" s="46">
        <f>RANK(O29,O$9:O31)</f>
        <v>1</v>
      </c>
      <c r="R29" s="46">
        <f>[1]PROTOCOLE!$L1520</f>
        <v>0</v>
      </c>
      <c r="S29" s="47">
        <f>[1]PROTOCOLE!$L1521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[1]PROTOCOLE!D1540</f>
        <v>0</v>
      </c>
      <c r="D30" s="46">
        <f>[1]PROTOCOLE!D1541</f>
        <v>0</v>
      </c>
      <c r="E30" s="27"/>
      <c r="F30" s="46">
        <f>[1]PROTOCOLE!$D1593</f>
        <v>0</v>
      </c>
      <c r="G30" s="47">
        <f>[1]PROTOCOLE!$D1594</f>
        <v>0</v>
      </c>
      <c r="H30" s="46">
        <f>RANK(F30,F$9:F32)</f>
        <v>4</v>
      </c>
      <c r="I30" s="46">
        <f>[1]PROTOCOLE!$F1593</f>
        <v>0</v>
      </c>
      <c r="J30" s="47">
        <f>[1]PROTOCOLE!$F1594</f>
        <v>0</v>
      </c>
      <c r="K30" s="46">
        <f t="shared" si="0"/>
        <v>1</v>
      </c>
      <c r="L30" s="46">
        <f>[1]PROTOCOLE!$H1593</f>
        <v>0</v>
      </c>
      <c r="M30" s="47">
        <f>[1]PROTOCOLE!$H1594</f>
        <v>0</v>
      </c>
      <c r="N30" s="46">
        <f>RANK(L30,L$9:L32)</f>
        <v>4</v>
      </c>
      <c r="O30" s="46">
        <f>[1]PROTOCOLE!J$1593</f>
        <v>0</v>
      </c>
      <c r="P30" s="47">
        <f>[1]PROTOCOLE!K$1594</f>
        <v>0</v>
      </c>
      <c r="Q30" s="46">
        <f>RANK(O30,O$9:O32)</f>
        <v>1</v>
      </c>
      <c r="R30" s="46">
        <f>[1]PROTOCOLE!$L1593</f>
        <v>0</v>
      </c>
      <c r="S30" s="47">
        <f>[1]PROTOCOLE!$L1594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[1]PROTOCOLE!D1613</f>
        <v>0</v>
      </c>
      <c r="D31" s="46">
        <f>[1]PROTOCOLE!D1614</f>
        <v>0</v>
      </c>
      <c r="E31" s="27"/>
      <c r="F31" s="46">
        <f>[1]PROTOCOLE!$D1666</f>
        <v>0</v>
      </c>
      <c r="G31" s="47">
        <f>[1]PROTOCOLE!$D1667</f>
        <v>0</v>
      </c>
      <c r="H31" s="46">
        <f>RANK(F31,F$9:F33)</f>
        <v>4</v>
      </c>
      <c r="I31" s="46">
        <f>[1]PROTOCOLE!F1666</f>
        <v>0</v>
      </c>
      <c r="J31" s="47">
        <f>[1]PROTOCOLE!G1667</f>
        <v>0</v>
      </c>
      <c r="K31" s="46">
        <f t="shared" si="0"/>
        <v>1</v>
      </c>
      <c r="L31" s="46">
        <f>[1]PROTOCOLE!$H1666</f>
        <v>0</v>
      </c>
      <c r="M31" s="47">
        <f>[1]PROTOCOLE!$H1667</f>
        <v>0</v>
      </c>
      <c r="N31" s="46">
        <f>RANK(L31,L$9:L33)</f>
        <v>4</v>
      </c>
      <c r="O31" s="46">
        <f>[1]PROTOCOLE!J$666</f>
        <v>0</v>
      </c>
      <c r="P31" s="47">
        <f>[1]PROTOCOLE!K$667</f>
        <v>0</v>
      </c>
      <c r="Q31" s="46">
        <f>RANK(O31,O$9:O33)</f>
        <v>1</v>
      </c>
      <c r="R31" s="46">
        <f>[1]PROTOCOLE!$L1666</f>
        <v>0</v>
      </c>
      <c r="S31" s="47">
        <f>[1]PROTOCOLE!$L1667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[1]PROTOCOLE!D1686</f>
        <v>0</v>
      </c>
      <c r="D32" s="46">
        <f>[1]PROTOCOLE!D1687</f>
        <v>0</v>
      </c>
      <c r="E32" s="27"/>
      <c r="F32" s="46">
        <f>[1]PROTOCOLE!$D1739</f>
        <v>0</v>
      </c>
      <c r="G32" s="47">
        <f>[1]PROTOCOLE!$D1740</f>
        <v>0</v>
      </c>
      <c r="H32" s="46">
        <f>RANK(F32,F$9:F34)</f>
        <v>4</v>
      </c>
      <c r="I32" s="46">
        <f>[1]PROTOCOLE!F1739</f>
        <v>0</v>
      </c>
      <c r="J32" s="47">
        <f>[1]PROTOCOLE!G1740</f>
        <v>0</v>
      </c>
      <c r="K32" s="46">
        <f t="shared" si="0"/>
        <v>1</v>
      </c>
      <c r="L32" s="46">
        <f>[1]PROTOCOLE!$H1739</f>
        <v>0</v>
      </c>
      <c r="M32" s="47">
        <f>[1]PROTOCOLE!$H1740</f>
        <v>0</v>
      </c>
      <c r="N32" s="46">
        <f>RANK(L32,L$9:L34)</f>
        <v>4</v>
      </c>
      <c r="O32" s="46">
        <f>[1]PROTOCOLE!$J1739</f>
        <v>0</v>
      </c>
      <c r="P32" s="47">
        <f>[1]PROTOCOLE!$J1740</f>
        <v>0</v>
      </c>
      <c r="Q32" s="46">
        <f>RANK(O32,O$9:O34)</f>
        <v>1</v>
      </c>
      <c r="R32" s="46">
        <f>[1]PROTOCOLE!$L1739</f>
        <v>0</v>
      </c>
      <c r="S32" s="47">
        <f>[1]PROTOCOLE!$L1740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[1]PROTOCOLE!D1759</f>
        <v>0</v>
      </c>
      <c r="D33" s="46">
        <f>[1]PROTOCOLE!D1760</f>
        <v>0</v>
      </c>
      <c r="E33" s="27"/>
      <c r="F33" s="46">
        <f>[1]PROTOCOLE!$D1812</f>
        <v>0</v>
      </c>
      <c r="G33" s="47">
        <f>[1]PROTOCOLE!$D1813</f>
        <v>0</v>
      </c>
      <c r="H33" s="46">
        <f>RANK(F33,F$9:F35)</f>
        <v>4</v>
      </c>
      <c r="I33" s="46">
        <f>[1]PROTOCOLE!$F1812</f>
        <v>0</v>
      </c>
      <c r="J33" s="47">
        <f>[1]PROTOCOLE!$F1813</f>
        <v>0</v>
      </c>
      <c r="K33" s="46">
        <f t="shared" si="0"/>
        <v>1</v>
      </c>
      <c r="L33" s="46">
        <f>[1]PROTOCOLE!$H1812</f>
        <v>0</v>
      </c>
      <c r="M33" s="47">
        <f>[1]PROTOCOLE!$H1813</f>
        <v>0</v>
      </c>
      <c r="N33" s="46">
        <f>RANK(L33,L$9:L35)</f>
        <v>4</v>
      </c>
      <c r="O33" s="46">
        <f>[1]PROTOCOLE!$J1812</f>
        <v>0</v>
      </c>
      <c r="P33" s="47">
        <f>[1]PROTOCOLE!$J1813</f>
        <v>0</v>
      </c>
      <c r="Q33" s="46">
        <f>RANK(O33,O$9:O35)</f>
        <v>1</v>
      </c>
      <c r="R33" s="46">
        <f>[1]PROTOCOLE!$L1812</f>
        <v>0</v>
      </c>
      <c r="S33" s="47">
        <f>[1]PROTOCOLE!$L1813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[1]PROTOCOLE!D1832</f>
        <v>0</v>
      </c>
      <c r="D34" s="46">
        <f>[1]PROTOCOLE!D1833</f>
        <v>0</v>
      </c>
      <c r="E34" s="27"/>
      <c r="F34" s="46">
        <f>[1]PROTOCOLE!$D1885</f>
        <v>0</v>
      </c>
      <c r="G34" s="47">
        <f>[1]PROTOCOLE!$D1886</f>
        <v>0</v>
      </c>
      <c r="H34" s="46">
        <f>RANK(F34,F$9:F36)</f>
        <v>4</v>
      </c>
      <c r="I34" s="46">
        <f>[1]PROTOCOLE!$F1885</f>
        <v>0</v>
      </c>
      <c r="J34" s="47">
        <f>[1]PROTOCOLE!$F1886</f>
        <v>0</v>
      </c>
      <c r="K34" s="46">
        <f t="shared" si="0"/>
        <v>1</v>
      </c>
      <c r="L34" s="46">
        <f>[1]PROTOCOLE!$H1885</f>
        <v>0</v>
      </c>
      <c r="M34" s="47">
        <f>[1]PROTOCOLE!$H1886</f>
        <v>0</v>
      </c>
      <c r="N34" s="46">
        <f>RANK(L34,L$9:L36)</f>
        <v>4</v>
      </c>
      <c r="O34" s="46">
        <f>[1]PROTOCOLE!$J1885</f>
        <v>0</v>
      </c>
      <c r="P34" s="47">
        <f>[1]PROTOCOLE!$J1886</f>
        <v>0</v>
      </c>
      <c r="Q34" s="46">
        <f>RANK(O34,O$9:O36)</f>
        <v>1</v>
      </c>
      <c r="R34" s="46">
        <f>[1]PROTOCOLE!$L1885</f>
        <v>0</v>
      </c>
      <c r="S34" s="47">
        <f>[1]PROTOCOLE!$L1886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[1]PROTOCOLE!D1905</f>
        <v>0</v>
      </c>
      <c r="D35" s="46">
        <f>[1]PROTOCOLE!D1906</f>
        <v>0</v>
      </c>
      <c r="E35" s="27"/>
      <c r="F35" s="46">
        <f>[1]PROTOCOLE!$D1958</f>
        <v>0</v>
      </c>
      <c r="G35" s="47">
        <f>[1]PROTOCOLE!$D1959</f>
        <v>0</v>
      </c>
      <c r="H35" s="46">
        <f>RANK(F35,F$9:F37)</f>
        <v>4</v>
      </c>
      <c r="I35" s="46">
        <f>[1]PROTOCOLE!$F1958</f>
        <v>0</v>
      </c>
      <c r="J35" s="47">
        <f>[1]PROTOCOLE!$F1959</f>
        <v>0</v>
      </c>
      <c r="K35" s="46">
        <f t="shared" si="0"/>
        <v>1</v>
      </c>
      <c r="L35" s="46">
        <f>[1]PROTOCOLE!$H1958</f>
        <v>0</v>
      </c>
      <c r="M35" s="47">
        <f>[1]PROTOCOLE!$H1959</f>
        <v>0</v>
      </c>
      <c r="N35" s="46">
        <f>RANK(L35,L$9:L37)</f>
        <v>4</v>
      </c>
      <c r="O35" s="46">
        <f>[1]PROTOCOLE!$J1958</f>
        <v>0</v>
      </c>
      <c r="P35" s="47">
        <f>[1]PROTOCOLE!$J1959</f>
        <v>0</v>
      </c>
      <c r="Q35" s="46">
        <f>RANK(O35,O$9:O37)</f>
        <v>1</v>
      </c>
      <c r="R35" s="46">
        <f>[1]PROTOCOLE!$L1958</f>
        <v>0</v>
      </c>
      <c r="S35" s="47">
        <f>[1]PROTOCOLE!$L1959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[1]PROTOCOLE!D1978</f>
        <v>0</v>
      </c>
      <c r="D36" s="46">
        <f>[1]PROTOCOLE!D1979</f>
        <v>0</v>
      </c>
      <c r="E36" s="27"/>
      <c r="F36" s="46">
        <f>[1]PROTOCOLE!$D2031</f>
        <v>0</v>
      </c>
      <c r="G36" s="47">
        <f>[1]PROTOCOLE!$D2032</f>
        <v>0</v>
      </c>
      <c r="H36" s="46">
        <f>RANK(F36,F$9:F38)</f>
        <v>4</v>
      </c>
      <c r="I36" s="46">
        <f>[1]PROTOCOLE!$F2031</f>
        <v>0</v>
      </c>
      <c r="J36" s="47">
        <f>[1]PROTOCOLE!$F2032</f>
        <v>0</v>
      </c>
      <c r="K36" s="46">
        <f t="shared" si="0"/>
        <v>1</v>
      </c>
      <c r="L36" s="46">
        <f>[1]PROTOCOLE!$H2031</f>
        <v>0</v>
      </c>
      <c r="M36" s="47">
        <f>[1]PROTOCOLE!$H2032</f>
        <v>0</v>
      </c>
      <c r="N36" s="46">
        <f>RANK(L36,L$9:L38)</f>
        <v>4</v>
      </c>
      <c r="O36" s="46">
        <f>[1]PROTOCOLE!$J2031</f>
        <v>0</v>
      </c>
      <c r="P36" s="47">
        <f>[1]PROTOCOLE!$J2032</f>
        <v>0</v>
      </c>
      <c r="Q36" s="46">
        <f>RANK(O36,O$9:O38)</f>
        <v>1</v>
      </c>
      <c r="R36" s="46">
        <f>[1]PROTOCOLE!$L2031</f>
        <v>0</v>
      </c>
      <c r="S36" s="47">
        <f>[1]PROTOCOLE!$L2032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[1]PROTOCOLE!D2051</f>
        <v>0</v>
      </c>
      <c r="D37" s="46">
        <f>[1]PROTOCOLE!D2052</f>
        <v>0</v>
      </c>
      <c r="E37" s="27"/>
      <c r="F37" s="46">
        <f>[1]PROTOCOLE!$D2104</f>
        <v>0</v>
      </c>
      <c r="G37" s="47">
        <f>[1]PROTOCOLE!$D2105</f>
        <v>0</v>
      </c>
      <c r="H37" s="46">
        <f>RANK(F37,F$9:F39)</f>
        <v>4</v>
      </c>
      <c r="I37" s="46">
        <f>[1]PROTOCOLE!$F2104</f>
        <v>0</v>
      </c>
      <c r="J37" s="47">
        <f>[1]PROTOCOLE!$F2105</f>
        <v>0</v>
      </c>
      <c r="K37" s="46">
        <f t="shared" si="0"/>
        <v>1</v>
      </c>
      <c r="L37" s="46">
        <f>[1]PROTOCOLE!$H2104</f>
        <v>0</v>
      </c>
      <c r="M37" s="47">
        <f>[1]PROTOCOLE!$H2105</f>
        <v>0</v>
      </c>
      <c r="N37" s="46">
        <f>RANK(L37,L$9:L39)</f>
        <v>4</v>
      </c>
      <c r="O37" s="46">
        <f>[1]PROTOCOLE!$J2104</f>
        <v>0</v>
      </c>
      <c r="P37" s="47">
        <f>[1]PROTOCOLE!$J2105</f>
        <v>0</v>
      </c>
      <c r="Q37" s="46">
        <f>RANK(O37,O$9:O39)</f>
        <v>1</v>
      </c>
      <c r="R37" s="46">
        <f>[1]PROTOCOLE!$L2104</f>
        <v>0</v>
      </c>
      <c r="S37" s="47">
        <f>[1]PROTOCOLE!$L2105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[1]PROTOCOLE!D2124</f>
        <v>0</v>
      </c>
      <c r="D38" s="46">
        <f>[1]PROTOCOLE!D2125</f>
        <v>0</v>
      </c>
      <c r="E38" s="27"/>
      <c r="F38" s="46">
        <f>[1]PROTOCOLE!$D2177</f>
        <v>0</v>
      </c>
      <c r="G38" s="47">
        <f>[1]PROTOCOLE!$D2178</f>
        <v>0</v>
      </c>
      <c r="H38" s="46">
        <f>RANK(F38,F$9:F40)</f>
        <v>4</v>
      </c>
      <c r="I38" s="46">
        <f>[1]PROTOCOLE!$F2177</f>
        <v>0</v>
      </c>
      <c r="J38" s="47">
        <f>[1]PROTOCOLE!$F2178</f>
        <v>0</v>
      </c>
      <c r="K38" s="46">
        <f t="shared" si="0"/>
        <v>1</v>
      </c>
      <c r="L38" s="46">
        <f>[1]PROTOCOLE!$H2177</f>
        <v>0</v>
      </c>
      <c r="M38" s="47">
        <f>[1]PROTOCOLE!$H2178</f>
        <v>0</v>
      </c>
      <c r="N38" s="46">
        <f>RANK(L38,L$9:L40)</f>
        <v>4</v>
      </c>
      <c r="O38" s="46">
        <f>[1]PROTOCOLE!$J2177</f>
        <v>0</v>
      </c>
      <c r="P38" s="47">
        <f>[1]PROTOCOLE!$J2178</f>
        <v>0</v>
      </c>
      <c r="Q38" s="46">
        <f>RANK(O38,O$9:O40)</f>
        <v>1</v>
      </c>
      <c r="R38" s="46">
        <f>[1]PROTOCOLE!$L2177</f>
        <v>0</v>
      </c>
      <c r="S38" s="47">
        <f>[1]PROTOCOLE!$L2178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sqref="A1:XFD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[10]HORAIRES!E1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[10]HORAIRES!H1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[10]HORAIRES!D49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[10]HORAIRES!D50</f>
        <v>300</v>
      </c>
      <c r="U2" s="11"/>
      <c r="V2" s="15" t="s">
        <v>6</v>
      </c>
      <c r="W2" s="22">
        <f>[10]HORAIRES!D48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[10]HORAIRES!E3</f>
        <v>PONEY ELITE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[10]HORAIRES!H3</f>
        <v>21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[10]HORAIRES!D43</f>
        <v>M.WILLI</v>
      </c>
      <c r="G6" s="36"/>
      <c r="H6" s="37" t="s">
        <v>21</v>
      </c>
      <c r="I6" s="35">
        <f>[10]HORAIRES!D44</f>
        <v>0</v>
      </c>
      <c r="J6" s="36"/>
      <c r="K6" s="37" t="s">
        <v>21</v>
      </c>
      <c r="L6" s="35" t="str">
        <f>[10]HORAIRES!D45</f>
        <v>MME MERCIER</v>
      </c>
      <c r="M6" s="36"/>
      <c r="N6" s="37" t="s">
        <v>21</v>
      </c>
      <c r="O6" s="35">
        <f>[10]HORAIRES!D46</f>
        <v>0</v>
      </c>
      <c r="P6" s="36"/>
      <c r="Q6" s="37" t="s">
        <v>21</v>
      </c>
      <c r="R6" s="35">
        <f>[10]HORAIRES!D47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[10]PROTOCOLE!D7</f>
        <v xml:space="preserve">JULIETTE BERSALI </v>
      </c>
      <c r="D9" s="46" t="str">
        <f>[10]PROTOCOLE!D8</f>
        <v>SACRER ROC ARBALOU</v>
      </c>
      <c r="E9" s="27"/>
      <c r="F9" s="46">
        <f>[10]PROTOCOLE!$D60</f>
        <v>210</v>
      </c>
      <c r="G9" s="47">
        <f>[10]PROTOCOLE!$D61</f>
        <v>0.7</v>
      </c>
      <c r="H9" s="46">
        <f>RANK(F9,F$9:F$38)</f>
        <v>1</v>
      </c>
      <c r="I9" s="46">
        <f>[10]PROTOCOLE!$F60</f>
        <v>0</v>
      </c>
      <c r="J9" s="47">
        <f>[10]PROTOCOLE!$F61</f>
        <v>0</v>
      </c>
      <c r="K9" s="46">
        <f t="shared" ref="K9:K38" si="0">RANK(I9,I$9:I$38)</f>
        <v>1</v>
      </c>
      <c r="L9" s="46">
        <f>[10]PROTOCOLE!$H60</f>
        <v>208</v>
      </c>
      <c r="M9" s="47">
        <f>[10]PROTOCOLE!$H61</f>
        <v>0.69333333333333336</v>
      </c>
      <c r="N9" s="46">
        <f>RANK(L9,L$9:L$38)</f>
        <v>1</v>
      </c>
      <c r="O9" s="46">
        <f>[10]PROTOCOLE!$J60</f>
        <v>0</v>
      </c>
      <c r="P9" s="47">
        <f>[10]PROTOCOLE!$J61</f>
        <v>0</v>
      </c>
      <c r="Q9" s="46">
        <f>RANK(O9,O$9:O$38)</f>
        <v>1</v>
      </c>
      <c r="R9" s="46">
        <f>[10]PROTOCOLE!$L60</f>
        <v>0</v>
      </c>
      <c r="S9" s="47">
        <f>[10]PROTOCOLE!$L61</f>
        <v>0</v>
      </c>
      <c r="T9" s="46">
        <f>RANK(R9,R$9:R$38)</f>
        <v>1</v>
      </c>
      <c r="U9" s="27"/>
      <c r="V9" s="44">
        <f t="shared" ref="V9:V38" si="1">F9+I9+L9+O9+R9</f>
        <v>418</v>
      </c>
      <c r="W9" s="48">
        <f>V9*1/(T2*J2)</f>
        <v>0.69666666666666666</v>
      </c>
    </row>
    <row r="10" spans="1:24" s="18" customFormat="1" ht="34.5" customHeight="1" x14ac:dyDescent="0.25">
      <c r="A10" s="44">
        <v>2</v>
      </c>
      <c r="B10" s="44">
        <v>2</v>
      </c>
      <c r="C10" s="45" t="str">
        <f>[10]PROTOCOLE!D80</f>
        <v xml:space="preserve">JULIA LARMET </v>
      </c>
      <c r="D10" s="46" t="str">
        <f>[10]PROTOCOLE!D81</f>
        <v>TOLKIEN DER LENN</v>
      </c>
      <c r="E10" s="27"/>
      <c r="F10" s="46">
        <f>[10]PROTOCOLE!$D133</f>
        <v>192</v>
      </c>
      <c r="G10" s="47">
        <f>[10]PROTOCOLE!$D134</f>
        <v>0.64</v>
      </c>
      <c r="H10" s="46">
        <f>RANK(F10,F$9:F12)</f>
        <v>2</v>
      </c>
      <c r="I10" s="46">
        <f>[10]PROTOCOLE!$F133</f>
        <v>0</v>
      </c>
      <c r="J10" s="47">
        <f>[10]PROTOCOLE!$F134</f>
        <v>0</v>
      </c>
      <c r="K10" s="46">
        <f t="shared" si="0"/>
        <v>1</v>
      </c>
      <c r="L10" s="46">
        <f>[10]PROTOCOLE!$H133</f>
        <v>163</v>
      </c>
      <c r="M10" s="47">
        <f>[10]PROTOCOLE!$H134</f>
        <v>0.54333333333333333</v>
      </c>
      <c r="N10" s="46">
        <f>RANK(L10,L$9:L12)</f>
        <v>2</v>
      </c>
      <c r="O10" s="46">
        <f>[10]PROTOCOLE!$J133</f>
        <v>0</v>
      </c>
      <c r="P10" s="47">
        <f>[10]PROTOCOLE!$J134</f>
        <v>0</v>
      </c>
      <c r="Q10" s="46">
        <f>RANK(O10,O$9:O12)</f>
        <v>1</v>
      </c>
      <c r="R10" s="46">
        <f>[10]PROTOCOLE!$L133</f>
        <v>0</v>
      </c>
      <c r="S10" s="47">
        <f>[10]PROTOCOLE!$L134</f>
        <v>0</v>
      </c>
      <c r="T10" s="46">
        <f>RANK(R10,R$9:R12)</f>
        <v>1</v>
      </c>
      <c r="U10" s="27"/>
      <c r="V10" s="44">
        <f t="shared" si="1"/>
        <v>355</v>
      </c>
      <c r="W10" s="48">
        <f>V10*1/(T2*J2)</f>
        <v>0.59166666666666667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[10]PROTOCOLE!D153</f>
        <v>0</v>
      </c>
      <c r="D11" s="46">
        <f>[10]PROTOCOLE!D154</f>
        <v>0</v>
      </c>
      <c r="E11" s="27"/>
      <c r="F11" s="46">
        <f>[10]PROTOCOLE!$D206</f>
        <v>0</v>
      </c>
      <c r="G11" s="47">
        <f>[10]PROTOCOLE!$D207</f>
        <v>0</v>
      </c>
      <c r="H11" s="46">
        <f>RANK(F11,F$9:F13)</f>
        <v>3</v>
      </c>
      <c r="I11" s="46">
        <f>[10]PROTOCOLE!$F206</f>
        <v>0</v>
      </c>
      <c r="J11" s="47">
        <f>[10]PROTOCOLE!$F207</f>
        <v>0</v>
      </c>
      <c r="K11" s="46">
        <f t="shared" si="0"/>
        <v>1</v>
      </c>
      <c r="L11" s="46">
        <f>[10]PROTOCOLE!$H206</f>
        <v>0</v>
      </c>
      <c r="M11" s="47">
        <f>[10]PROTOCOLE!$H207</f>
        <v>0</v>
      </c>
      <c r="N11" s="46">
        <f>RANK(L11,L$9:L13)</f>
        <v>3</v>
      </c>
      <c r="O11" s="46">
        <f>[10]PROTOCOLE!$J206</f>
        <v>0</v>
      </c>
      <c r="P11" s="47">
        <f>[10]PROTOCOLE!$J207</f>
        <v>0</v>
      </c>
      <c r="Q11" s="46">
        <f>RANK(O11,O$9:O13)</f>
        <v>1</v>
      </c>
      <c r="R11" s="46">
        <f>[10]PROTOCOLE!$L206</f>
        <v>0</v>
      </c>
      <c r="S11" s="47">
        <f>[10]PROTOCOLE!$L207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[10]PROTOCOLE!D226</f>
        <v>0</v>
      </c>
      <c r="D12" s="46">
        <f>[10]PROTOCOLE!D227</f>
        <v>0</v>
      </c>
      <c r="E12" s="27"/>
      <c r="F12" s="46">
        <f>[10]PROTOCOLE!$D279</f>
        <v>0</v>
      </c>
      <c r="G12" s="47">
        <f>[10]PROTOCOLE!$D280</f>
        <v>0</v>
      </c>
      <c r="H12" s="46">
        <f>RANK(F12,F$9:F14)</f>
        <v>3</v>
      </c>
      <c r="I12" s="46">
        <f>[10]PROTOCOLE!$F279</f>
        <v>0</v>
      </c>
      <c r="J12" s="47">
        <f>[10]PROTOCOLE!$F280</f>
        <v>0</v>
      </c>
      <c r="K12" s="46">
        <f t="shared" si="0"/>
        <v>1</v>
      </c>
      <c r="L12" s="46">
        <f>[10]PROTOCOLE!$H279</f>
        <v>0</v>
      </c>
      <c r="M12" s="47">
        <f>[10]PROTOCOLE!$H280</f>
        <v>0</v>
      </c>
      <c r="N12" s="46">
        <f>RANK(L12,L$9:L14)</f>
        <v>3</v>
      </c>
      <c r="O12" s="46">
        <f>[10]PROTOCOLE!$J279</f>
        <v>0</v>
      </c>
      <c r="P12" s="47">
        <f>[10]PROTOCOLE!$J280</f>
        <v>0</v>
      </c>
      <c r="Q12" s="46">
        <f>RANK(O12,O$9:O14)</f>
        <v>1</v>
      </c>
      <c r="R12" s="46">
        <f>[10]PROTOCOLE!$L279</f>
        <v>0</v>
      </c>
      <c r="S12" s="47">
        <f>[10]PROTOCOLE!$L280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[10]PROTOCOLE!D299</f>
        <v>0</v>
      </c>
      <c r="D13" s="46">
        <f>[10]PROTOCOLE!D300</f>
        <v>0</v>
      </c>
      <c r="E13" s="27"/>
      <c r="F13" s="46">
        <f>[10]PROTOCOLE!$D352</f>
        <v>0</v>
      </c>
      <c r="G13" s="47">
        <f>[10]PROTOCOLE!$D353</f>
        <v>0</v>
      </c>
      <c r="H13" s="46">
        <f>RANK(F13,F$9:F15)</f>
        <v>3</v>
      </c>
      <c r="I13" s="46">
        <f>[10]PROTOCOLE!$F352</f>
        <v>0</v>
      </c>
      <c r="J13" s="47">
        <f>[10]PROTOCOLE!$F353</f>
        <v>0</v>
      </c>
      <c r="K13" s="46">
        <f t="shared" si="0"/>
        <v>1</v>
      </c>
      <c r="L13" s="46">
        <f>[10]PROTOCOLE!$H352</f>
        <v>0</v>
      </c>
      <c r="M13" s="47">
        <f>[10]PROTOCOLE!$H353</f>
        <v>0</v>
      </c>
      <c r="N13" s="46">
        <f>RANK(L13,L$9:L15)</f>
        <v>3</v>
      </c>
      <c r="O13" s="46">
        <f>[10]PROTOCOLE!$J352</f>
        <v>0</v>
      </c>
      <c r="P13" s="47">
        <f>[10]PROTOCOLE!$J353</f>
        <v>0</v>
      </c>
      <c r="Q13" s="46">
        <f>RANK(O13,O$9:O15)</f>
        <v>1</v>
      </c>
      <c r="R13" s="46">
        <f>[10]PROTOCOLE!$L352</f>
        <v>0</v>
      </c>
      <c r="S13" s="47">
        <f>[10]PROTOCOLE!$L353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[10]PROTOCOLE!D372</f>
        <v>0</v>
      </c>
      <c r="D14" s="46">
        <f>[10]PROTOCOLE!D373</f>
        <v>0</v>
      </c>
      <c r="E14" s="27"/>
      <c r="F14" s="46">
        <f>[10]PROTOCOLE!$D425</f>
        <v>0</v>
      </c>
      <c r="G14" s="47">
        <f>[10]PROTOCOLE!$D426</f>
        <v>0</v>
      </c>
      <c r="H14" s="46">
        <f>RANK(F14,F$9:F16)</f>
        <v>3</v>
      </c>
      <c r="I14" s="46">
        <f>[10]PROTOCOLE!$F425</f>
        <v>0</v>
      </c>
      <c r="J14" s="47">
        <f>[10]PROTOCOLE!$F426</f>
        <v>0</v>
      </c>
      <c r="K14" s="46">
        <f t="shared" si="0"/>
        <v>1</v>
      </c>
      <c r="L14" s="46">
        <f>[10]PROTOCOLE!$H425</f>
        <v>0</v>
      </c>
      <c r="M14" s="47">
        <f>[10]PROTOCOLE!$H426</f>
        <v>0</v>
      </c>
      <c r="N14" s="46">
        <f>RANK(L14,L$9:L16)</f>
        <v>3</v>
      </c>
      <c r="O14" s="46">
        <f>[10]PROTOCOLE!$J425</f>
        <v>0</v>
      </c>
      <c r="P14" s="47">
        <f>[10]PROTOCOLE!$J426</f>
        <v>0</v>
      </c>
      <c r="Q14" s="46">
        <f>RANK(O14,O$9:O16)</f>
        <v>1</v>
      </c>
      <c r="R14" s="46">
        <f>[10]PROTOCOLE!$L425</f>
        <v>0</v>
      </c>
      <c r="S14" s="47">
        <f>[10]PROTOCOLE!$L426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[10]PROTOCOLE!D445</f>
        <v>0</v>
      </c>
      <c r="D15" s="46">
        <f>[10]PROTOCOLE!D446</f>
        <v>0</v>
      </c>
      <c r="E15" s="27"/>
      <c r="F15" s="46">
        <f>[10]PROTOCOLE!$D498</f>
        <v>0</v>
      </c>
      <c r="G15" s="47">
        <f>[10]PROTOCOLE!$D499</f>
        <v>0</v>
      </c>
      <c r="H15" s="46">
        <f>RANK(F15,F$9:F17)</f>
        <v>3</v>
      </c>
      <c r="I15" s="46">
        <f>[10]PROTOCOLE!$F498</f>
        <v>0</v>
      </c>
      <c r="J15" s="47">
        <f>[10]PROTOCOLE!$F499</f>
        <v>0</v>
      </c>
      <c r="K15" s="46">
        <f t="shared" si="0"/>
        <v>1</v>
      </c>
      <c r="L15" s="46">
        <f>[10]PROTOCOLE!$H498</f>
        <v>0</v>
      </c>
      <c r="M15" s="47">
        <f>[10]PROTOCOLE!$H499</f>
        <v>0</v>
      </c>
      <c r="N15" s="46">
        <f>RANK(L15,L$9:L17)</f>
        <v>3</v>
      </c>
      <c r="O15" s="46">
        <f>[10]PROTOCOLE!$J498</f>
        <v>0</v>
      </c>
      <c r="P15" s="47">
        <f>[10]PROTOCOLE!$J499</f>
        <v>0</v>
      </c>
      <c r="Q15" s="46">
        <f>RANK(O15,O$9:O17)</f>
        <v>1</v>
      </c>
      <c r="R15" s="46">
        <f>[10]PROTOCOLE!$L498</f>
        <v>0</v>
      </c>
      <c r="S15" s="47">
        <f>[10]PROTOCOLE!$L499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[10]PROTOCOLE!D518</f>
        <v>0</v>
      </c>
      <c r="D16" s="46">
        <f>[10]PROTOCOLE!D519</f>
        <v>0</v>
      </c>
      <c r="E16" s="27"/>
      <c r="F16" s="46">
        <f>[10]PROTOCOLE!$D571</f>
        <v>0</v>
      </c>
      <c r="G16" s="47">
        <f>[10]PROTOCOLE!$D572</f>
        <v>0</v>
      </c>
      <c r="H16" s="46">
        <f>RANK(F16,F$9:F18)</f>
        <v>3</v>
      </c>
      <c r="I16" s="46">
        <f>[10]PROTOCOLE!$F571</f>
        <v>0</v>
      </c>
      <c r="J16" s="47">
        <f>[10]PROTOCOLE!$F572</f>
        <v>0</v>
      </c>
      <c r="K16" s="46">
        <f t="shared" si="0"/>
        <v>1</v>
      </c>
      <c r="L16" s="46">
        <f>[10]PROTOCOLE!$H571</f>
        <v>0</v>
      </c>
      <c r="M16" s="47">
        <f>[10]PROTOCOLE!$H572</f>
        <v>0</v>
      </c>
      <c r="N16" s="46">
        <f>RANK(L16,L$9:L18)</f>
        <v>3</v>
      </c>
      <c r="O16" s="46">
        <f>[10]PROTOCOLE!$J571</f>
        <v>0</v>
      </c>
      <c r="P16" s="47">
        <f>[10]PROTOCOLE!$J572</f>
        <v>0</v>
      </c>
      <c r="Q16" s="46">
        <f>RANK(O16,O$9:O18)</f>
        <v>1</v>
      </c>
      <c r="R16" s="46">
        <f>[10]PROTOCOLE!$L571</f>
        <v>0</v>
      </c>
      <c r="S16" s="47">
        <f>[10]PROTOCOLE!$L572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[10]PROTOCOLE!D591</f>
        <v>0</v>
      </c>
      <c r="D17" s="46">
        <f>[10]PROTOCOLE!D592</f>
        <v>0</v>
      </c>
      <c r="E17" s="27"/>
      <c r="F17" s="46">
        <f>[10]PROTOCOLE!$D644</f>
        <v>0</v>
      </c>
      <c r="G17" s="47">
        <f>[10]PROTOCOLE!$D645</f>
        <v>0</v>
      </c>
      <c r="H17" s="46">
        <f>RANK(F17,F$9:F19)</f>
        <v>3</v>
      </c>
      <c r="I17" s="46">
        <f>[10]PROTOCOLE!$F644</f>
        <v>0</v>
      </c>
      <c r="J17" s="47">
        <f>[10]PROTOCOLE!$F645</f>
        <v>0</v>
      </c>
      <c r="K17" s="46">
        <f t="shared" si="0"/>
        <v>1</v>
      </c>
      <c r="L17" s="46">
        <f>[10]PROTOCOLE!$H644</f>
        <v>0</v>
      </c>
      <c r="M17" s="47">
        <f>[10]PROTOCOLE!$H645</f>
        <v>0</v>
      </c>
      <c r="N17" s="46">
        <f>RANK(L17,L$9:L19)</f>
        <v>3</v>
      </c>
      <c r="O17" s="46">
        <f>[10]PROTOCOLE!$J644</f>
        <v>0</v>
      </c>
      <c r="P17" s="47">
        <f>[10]PROTOCOLE!$J645</f>
        <v>0</v>
      </c>
      <c r="Q17" s="46">
        <f>RANK(O17,O$9:O19)</f>
        <v>1</v>
      </c>
      <c r="R17" s="46">
        <f>[10]PROTOCOLE!$L644</f>
        <v>0</v>
      </c>
      <c r="S17" s="47">
        <f>[10]PROTOCOLE!$L645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[10]PROTOCOLE!D664</f>
        <v>0</v>
      </c>
      <c r="D18" s="46">
        <f>[10]PROTOCOLE!D665</f>
        <v>0</v>
      </c>
      <c r="E18" s="27"/>
      <c r="F18" s="46">
        <f>[10]PROTOCOLE!$D717</f>
        <v>0</v>
      </c>
      <c r="G18" s="47">
        <f>[10]PROTOCOLE!$D718</f>
        <v>0</v>
      </c>
      <c r="H18" s="46">
        <f>RANK(F18,F$9:F20)</f>
        <v>3</v>
      </c>
      <c r="I18" s="46">
        <f>[10]PROTOCOLE!$F717</f>
        <v>0</v>
      </c>
      <c r="J18" s="47">
        <f>[10]PROTOCOLE!$F718</f>
        <v>0</v>
      </c>
      <c r="K18" s="46">
        <f t="shared" si="0"/>
        <v>1</v>
      </c>
      <c r="L18" s="46">
        <f>[10]PROTOCOLE!$H717</f>
        <v>0</v>
      </c>
      <c r="M18" s="47">
        <f>[10]PROTOCOLE!$H718</f>
        <v>0</v>
      </c>
      <c r="N18" s="46">
        <f>RANK(L18,L$9:L20)</f>
        <v>3</v>
      </c>
      <c r="O18" s="46">
        <f>[10]PROTOCOLE!$J717</f>
        <v>0</v>
      </c>
      <c r="P18" s="47">
        <f>[10]PROTOCOLE!$J718</f>
        <v>0</v>
      </c>
      <c r="Q18" s="46">
        <f>RANK(O18,O$9:O20)</f>
        <v>1</v>
      </c>
      <c r="R18" s="46">
        <f>[10]PROTOCOLE!$L717</f>
        <v>0</v>
      </c>
      <c r="S18" s="47">
        <f>[10]PROTOCOLE!$L718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[10]PROTOCOLE!D737</f>
        <v>0</v>
      </c>
      <c r="D19" s="46">
        <f>[10]PROTOCOLE!D738</f>
        <v>0</v>
      </c>
      <c r="E19" s="27"/>
      <c r="F19" s="46">
        <f>[10]PROTOCOLE!$D790</f>
        <v>0</v>
      </c>
      <c r="G19" s="47">
        <f>[10]PROTOCOLE!$D791</f>
        <v>0</v>
      </c>
      <c r="H19" s="46">
        <f>RANK(F19,F$9:F21)</f>
        <v>3</v>
      </c>
      <c r="I19" s="46">
        <f>[10]PROTOCOLE!$F790</f>
        <v>0</v>
      </c>
      <c r="J19" s="47">
        <f>[10]PROTOCOLE!$F791</f>
        <v>0</v>
      </c>
      <c r="K19" s="46">
        <f t="shared" si="0"/>
        <v>1</v>
      </c>
      <c r="L19" s="46">
        <f>[10]PROTOCOLE!$H790</f>
        <v>0</v>
      </c>
      <c r="M19" s="47">
        <f>[10]PROTOCOLE!$H791</f>
        <v>0</v>
      </c>
      <c r="N19" s="46">
        <f>RANK(L19,L$9:L21)</f>
        <v>3</v>
      </c>
      <c r="O19" s="46">
        <f>[10]PROTOCOLE!$J790</f>
        <v>0</v>
      </c>
      <c r="P19" s="47">
        <f>[10]PROTOCOLE!$J791</f>
        <v>0</v>
      </c>
      <c r="Q19" s="46">
        <f>RANK(O19,O$9:O21)</f>
        <v>1</v>
      </c>
      <c r="R19" s="46">
        <f>[10]PROTOCOLE!$L790</f>
        <v>0</v>
      </c>
      <c r="S19" s="47">
        <f>[10]PROTOCOLE!$L791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[10]PROTOCOLE!D810</f>
        <v>0</v>
      </c>
      <c r="D20" s="46">
        <f>[10]PROTOCOLE!D811</f>
        <v>0</v>
      </c>
      <c r="E20" s="27"/>
      <c r="F20" s="46">
        <f>[10]PROTOCOLE!$D863</f>
        <v>0</v>
      </c>
      <c r="G20" s="47">
        <f>[10]PROTOCOLE!$D864</f>
        <v>0</v>
      </c>
      <c r="H20" s="46">
        <f>RANK(F20,F$9:F22)</f>
        <v>3</v>
      </c>
      <c r="I20" s="46">
        <f>[10]PROTOCOLE!$F863</f>
        <v>0</v>
      </c>
      <c r="J20" s="47">
        <f>[10]PROTOCOLE!$F864</f>
        <v>0</v>
      </c>
      <c r="K20" s="46">
        <f t="shared" si="0"/>
        <v>1</v>
      </c>
      <c r="L20" s="46">
        <f>[10]PROTOCOLE!$H863</f>
        <v>0</v>
      </c>
      <c r="M20" s="47">
        <f>[10]PROTOCOLE!$H864</f>
        <v>0</v>
      </c>
      <c r="N20" s="46">
        <f>RANK(L20,L$9:L22)</f>
        <v>3</v>
      </c>
      <c r="O20" s="46">
        <f>[10]PROTOCOLE!$J863</f>
        <v>0</v>
      </c>
      <c r="P20" s="47">
        <f>[10]PROTOCOLE!$J864</f>
        <v>0</v>
      </c>
      <c r="Q20" s="46">
        <f>RANK(O20,O$9:O22)</f>
        <v>1</v>
      </c>
      <c r="R20" s="46">
        <f>[10]PROTOCOLE!$L863</f>
        <v>0</v>
      </c>
      <c r="S20" s="47">
        <f>[10]PROTOCOLE!$L864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[10]PROTOCOLE!D883</f>
        <v>0</v>
      </c>
      <c r="D21" s="46">
        <f>[10]PROTOCOLE!D884</f>
        <v>0</v>
      </c>
      <c r="E21" s="27"/>
      <c r="F21" s="46">
        <f>[10]PROTOCOLE!$D936</f>
        <v>0</v>
      </c>
      <c r="G21" s="47">
        <f>[10]PROTOCOLE!$D937</f>
        <v>0</v>
      </c>
      <c r="H21" s="46">
        <f>RANK(F21,F$9:F23)</f>
        <v>3</v>
      </c>
      <c r="I21" s="46">
        <f>[10]PROTOCOLE!$F936</f>
        <v>0</v>
      </c>
      <c r="J21" s="47">
        <f>[10]PROTOCOLE!$F937</f>
        <v>0</v>
      </c>
      <c r="K21" s="46">
        <f t="shared" si="0"/>
        <v>1</v>
      </c>
      <c r="L21" s="46">
        <f>[10]PROTOCOLE!$H936</f>
        <v>0</v>
      </c>
      <c r="M21" s="47">
        <f>[10]PROTOCOLE!$H937</f>
        <v>0</v>
      </c>
      <c r="N21" s="46">
        <f>RANK(L21,L$9:L23)</f>
        <v>3</v>
      </c>
      <c r="O21" s="46">
        <f>[10]PROTOCOLE!$J936</f>
        <v>0</v>
      </c>
      <c r="P21" s="47">
        <f>[10]PROTOCOLE!$J937</f>
        <v>0</v>
      </c>
      <c r="Q21" s="46">
        <f>RANK(O21,O$9:O23)</f>
        <v>1</v>
      </c>
      <c r="R21" s="46">
        <f>[10]PROTOCOLE!$L936</f>
        <v>0</v>
      </c>
      <c r="S21" s="47">
        <f>[10]PROTOCOLE!$L937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[10]PROTOCOLE!D956</f>
        <v>0</v>
      </c>
      <c r="D22" s="46">
        <f>[10]PROTOCOLE!D957</f>
        <v>0</v>
      </c>
      <c r="E22" s="27"/>
      <c r="F22" s="46">
        <f>[10]PROTOCOLE!$D1009</f>
        <v>0</v>
      </c>
      <c r="G22" s="47">
        <f>[10]PROTOCOLE!$D1010</f>
        <v>0</v>
      </c>
      <c r="H22" s="46">
        <f>RANK(F22,F$9:F24)</f>
        <v>3</v>
      </c>
      <c r="I22" s="46">
        <f>[10]PROTOCOLE!$F1009</f>
        <v>0</v>
      </c>
      <c r="J22" s="47">
        <f>[10]PROTOCOLE!$F1010</f>
        <v>0</v>
      </c>
      <c r="K22" s="46">
        <f t="shared" si="0"/>
        <v>1</v>
      </c>
      <c r="L22" s="46">
        <f>[10]PROTOCOLE!$H1009</f>
        <v>0</v>
      </c>
      <c r="M22" s="47">
        <f>[10]PROTOCOLE!$H1010</f>
        <v>0</v>
      </c>
      <c r="N22" s="46">
        <f>RANK(L22,L$9:L24)</f>
        <v>3</v>
      </c>
      <c r="O22" s="46">
        <f>[10]PROTOCOLE!$J1009</f>
        <v>0</v>
      </c>
      <c r="P22" s="47">
        <f>[10]PROTOCOLE!$J1010</f>
        <v>0</v>
      </c>
      <c r="Q22" s="46">
        <f>RANK(O22,O$9:O24)</f>
        <v>1</v>
      </c>
      <c r="R22" s="46">
        <f>[10]PROTOCOLE!$L1009</f>
        <v>0</v>
      </c>
      <c r="S22" s="47">
        <f>[10]PROTOCOLE!$L1010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[10]PROTOCOLE!D1029</f>
        <v>0</v>
      </c>
      <c r="D23" s="46">
        <f>[10]PROTOCOLE!D1030</f>
        <v>0</v>
      </c>
      <c r="E23" s="27"/>
      <c r="F23" s="46">
        <f>[10]PROTOCOLE!$D1082</f>
        <v>0</v>
      </c>
      <c r="G23" s="47">
        <f>[10]PROTOCOLE!$D1083</f>
        <v>0</v>
      </c>
      <c r="H23" s="46">
        <f>RANK(F23,F$9:F25)</f>
        <v>3</v>
      </c>
      <c r="I23" s="46">
        <f>[10]PROTOCOLE!$F1082</f>
        <v>0</v>
      </c>
      <c r="J23" s="47">
        <f>[10]PROTOCOLE!$F1083</f>
        <v>0</v>
      </c>
      <c r="K23" s="46">
        <f t="shared" si="0"/>
        <v>1</v>
      </c>
      <c r="L23" s="46">
        <f>[10]PROTOCOLE!$H1082</f>
        <v>0</v>
      </c>
      <c r="M23" s="47">
        <f>[10]PROTOCOLE!$H1083</f>
        <v>0</v>
      </c>
      <c r="N23" s="46">
        <f>RANK(L23,L$9:L25)</f>
        <v>3</v>
      </c>
      <c r="O23" s="46">
        <f>[10]PROTOCOLE!$J1082</f>
        <v>0</v>
      </c>
      <c r="P23" s="47">
        <f>[10]PROTOCOLE!$J1083</f>
        <v>0</v>
      </c>
      <c r="Q23" s="46">
        <f>RANK(O23,O$9:O25)</f>
        <v>1</v>
      </c>
      <c r="R23" s="46">
        <f>[10]PROTOCOLE!$L1082</f>
        <v>0</v>
      </c>
      <c r="S23" s="47">
        <f>[10]PROTOCOLE!$L1083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[10]PROTOCOLE!D1102</f>
        <v>0</v>
      </c>
      <c r="D24" s="46">
        <f>[10]PROTOCOLE!D1103</f>
        <v>0</v>
      </c>
      <c r="E24" s="27"/>
      <c r="F24" s="46">
        <f>[10]PROTOCOLE!$D1155</f>
        <v>0</v>
      </c>
      <c r="G24" s="47">
        <f>[10]PROTOCOLE!$D1156</f>
        <v>0</v>
      </c>
      <c r="H24" s="46">
        <f>RANK(F24,F$9:F26)</f>
        <v>3</v>
      </c>
      <c r="I24" s="46">
        <f>[10]PROTOCOLE!$F1155</f>
        <v>0</v>
      </c>
      <c r="J24" s="47">
        <f>[10]PROTOCOLE!$F1156</f>
        <v>0</v>
      </c>
      <c r="K24" s="46">
        <f t="shared" si="0"/>
        <v>1</v>
      </c>
      <c r="L24" s="46">
        <f>[10]PROTOCOLE!$H1155</f>
        <v>0</v>
      </c>
      <c r="M24" s="47">
        <f>[10]PROTOCOLE!$H1156</f>
        <v>0</v>
      </c>
      <c r="N24" s="46">
        <f>RANK(L24,L$9:L26)</f>
        <v>3</v>
      </c>
      <c r="O24" s="46">
        <f>[10]PROTOCOLE!J$1155</f>
        <v>0</v>
      </c>
      <c r="P24" s="47">
        <f>[10]PROTOCOLE!K$1156</f>
        <v>0</v>
      </c>
      <c r="Q24" s="46">
        <f>RANK(O24,O$9:O26)</f>
        <v>1</v>
      </c>
      <c r="R24" s="46">
        <f>[10]PROTOCOLE!$L1155</f>
        <v>0</v>
      </c>
      <c r="S24" s="47">
        <f>[10]PROTOCOLE!$L1156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[10]PROTOCOLE!D1175</f>
        <v>0</v>
      </c>
      <c r="D25" s="46">
        <f>[10]PROTOCOLE!D1176</f>
        <v>0</v>
      </c>
      <c r="E25" s="27"/>
      <c r="F25" s="46">
        <f>[10]PROTOCOLE!$D1228</f>
        <v>0</v>
      </c>
      <c r="G25" s="47">
        <f>[10]PROTOCOLE!$D1229</f>
        <v>0</v>
      </c>
      <c r="H25" s="46">
        <f>RANK(F25,F$9:F27)</f>
        <v>3</v>
      </c>
      <c r="I25" s="46">
        <f>[10]PROTOCOLE!$F1228</f>
        <v>0</v>
      </c>
      <c r="J25" s="47">
        <f>[10]PROTOCOLE!$F1229</f>
        <v>0</v>
      </c>
      <c r="K25" s="46">
        <f t="shared" si="0"/>
        <v>1</v>
      </c>
      <c r="L25" s="46">
        <f>[10]PROTOCOLE!$H1228</f>
        <v>0</v>
      </c>
      <c r="M25" s="47">
        <f>[10]PROTOCOLE!$H1229</f>
        <v>0</v>
      </c>
      <c r="N25" s="46">
        <f>RANK(L25,L$9:L27)</f>
        <v>3</v>
      </c>
      <c r="O25" s="46">
        <f>[10]PROTOCOLE!J$1228</f>
        <v>0</v>
      </c>
      <c r="P25" s="47">
        <f>[10]PROTOCOLE!K$1229</f>
        <v>0</v>
      </c>
      <c r="Q25" s="46">
        <f>RANK(O25,O$9:O27)</f>
        <v>1</v>
      </c>
      <c r="R25" s="46">
        <f>[10]PROTOCOLE!$L1228</f>
        <v>0</v>
      </c>
      <c r="S25" s="47">
        <f>[10]PROTOCOLE!$L1229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[10]PROTOCOLE!D1248</f>
        <v>0</v>
      </c>
      <c r="D26" s="46">
        <f>[10]PROTOCOLE!D1249</f>
        <v>0</v>
      </c>
      <c r="E26" s="27"/>
      <c r="F26" s="46">
        <f>[10]PROTOCOLE!$D1301</f>
        <v>0</v>
      </c>
      <c r="G26" s="47">
        <f>[10]PROTOCOLE!$D1302</f>
        <v>0</v>
      </c>
      <c r="H26" s="46">
        <f>RANK(F26,F$9:F28)</f>
        <v>3</v>
      </c>
      <c r="I26" s="46">
        <f>[10]PROTOCOLE!$F1301</f>
        <v>0</v>
      </c>
      <c r="J26" s="47">
        <f>[10]PROTOCOLE!$F1302</f>
        <v>0</v>
      </c>
      <c r="K26" s="46">
        <f t="shared" si="0"/>
        <v>1</v>
      </c>
      <c r="L26" s="46">
        <f>[10]PROTOCOLE!$H1301</f>
        <v>0</v>
      </c>
      <c r="M26" s="47">
        <f>[10]PROTOCOLE!$H1302</f>
        <v>0</v>
      </c>
      <c r="N26" s="46">
        <f>RANK(L26,L$9:L28)</f>
        <v>3</v>
      </c>
      <c r="O26" s="46">
        <f>[10]PROTOCOLE!J$1301</f>
        <v>0</v>
      </c>
      <c r="P26" s="47">
        <f>[10]PROTOCOLE!K$1302</f>
        <v>0</v>
      </c>
      <c r="Q26" s="46">
        <f>RANK(O26,O$9:O28)</f>
        <v>1</v>
      </c>
      <c r="R26" s="46">
        <f>[10]PROTOCOLE!$L1301</f>
        <v>0</v>
      </c>
      <c r="S26" s="47">
        <f>[10]PROTOCOLE!$L1302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[10]PROTOCOLE!D1321</f>
        <v>0</v>
      </c>
      <c r="D27" s="46">
        <f>[10]PROTOCOLE!D1322</f>
        <v>0</v>
      </c>
      <c r="E27" s="27"/>
      <c r="F27" s="46">
        <f>[10]PROTOCOLE!$D1374</f>
        <v>0</v>
      </c>
      <c r="G27" s="47">
        <f>[10]PROTOCOLE!$D1375</f>
        <v>0</v>
      </c>
      <c r="H27" s="46">
        <f>RANK(F27,F$9:F29)</f>
        <v>3</v>
      </c>
      <c r="I27" s="46">
        <f>[10]PROTOCOLE!$F1374</f>
        <v>0</v>
      </c>
      <c r="J27" s="47">
        <f>[10]PROTOCOLE!$F1375</f>
        <v>0</v>
      </c>
      <c r="K27" s="46">
        <f t="shared" si="0"/>
        <v>1</v>
      </c>
      <c r="L27" s="46">
        <f>[10]PROTOCOLE!$H1374</f>
        <v>0</v>
      </c>
      <c r="M27" s="47">
        <f>[10]PROTOCOLE!$H1375</f>
        <v>0</v>
      </c>
      <c r="N27" s="46">
        <f>RANK(L27,L$9:L29)</f>
        <v>3</v>
      </c>
      <c r="O27" s="46">
        <f>[10]PROTOCOLE!J$1374</f>
        <v>0</v>
      </c>
      <c r="P27" s="47">
        <f>[10]PROTOCOLE!K$1375</f>
        <v>0</v>
      </c>
      <c r="Q27" s="46">
        <f>RANK(O27,O$9:O29)</f>
        <v>1</v>
      </c>
      <c r="R27" s="46">
        <f>[10]PROTOCOLE!$L1374</f>
        <v>0</v>
      </c>
      <c r="S27" s="47">
        <f>[10]PROTOCOLE!$L1375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[10]PROTOCOLE!D1394</f>
        <v>0</v>
      </c>
      <c r="D28" s="46">
        <f>[10]PROTOCOLE!D1395</f>
        <v>0</v>
      </c>
      <c r="E28" s="27"/>
      <c r="F28" s="46">
        <f>[10]PROTOCOLE!$D1447</f>
        <v>0</v>
      </c>
      <c r="G28" s="47">
        <f>[10]PROTOCOLE!$D1448</f>
        <v>0</v>
      </c>
      <c r="H28" s="46">
        <f>RANK(F28,F$9:F30)</f>
        <v>3</v>
      </c>
      <c r="I28" s="46">
        <f>[10]PROTOCOLE!$F1447</f>
        <v>0</v>
      </c>
      <c r="J28" s="47">
        <f>[10]PROTOCOLE!$F1448</f>
        <v>0</v>
      </c>
      <c r="K28" s="46">
        <f t="shared" si="0"/>
        <v>1</v>
      </c>
      <c r="L28" s="46">
        <f>[10]PROTOCOLE!$H1447</f>
        <v>0</v>
      </c>
      <c r="M28" s="47">
        <f>[10]PROTOCOLE!$H1448</f>
        <v>0</v>
      </c>
      <c r="N28" s="46">
        <f>RANK(L28,L$9:L30)</f>
        <v>3</v>
      </c>
      <c r="O28" s="46">
        <f>[10]PROTOCOLE!J$1447</f>
        <v>0</v>
      </c>
      <c r="P28" s="47">
        <f>[10]PROTOCOLE!K$1448</f>
        <v>0</v>
      </c>
      <c r="Q28" s="46">
        <f>RANK(O28,O$9:O30)</f>
        <v>1</v>
      </c>
      <c r="R28" s="46">
        <f>[10]PROTOCOLE!$L1447</f>
        <v>0</v>
      </c>
      <c r="S28" s="47">
        <f>[10]PROTOCOLE!$L1448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[10]PROTOCOLE!D1467</f>
        <v>0</v>
      </c>
      <c r="D29" s="46">
        <f>[10]PROTOCOLE!D1468</f>
        <v>0</v>
      </c>
      <c r="E29" s="27"/>
      <c r="F29" s="46">
        <f>[10]PROTOCOLE!$D1520</f>
        <v>0</v>
      </c>
      <c r="G29" s="47">
        <f>[10]PROTOCOLE!$D1521</f>
        <v>0</v>
      </c>
      <c r="H29" s="46">
        <f>RANK(F29,F$9:F31)</f>
        <v>3</v>
      </c>
      <c r="I29" s="46">
        <f>[10]PROTOCOLE!$F1520</f>
        <v>0</v>
      </c>
      <c r="J29" s="47">
        <f>[10]PROTOCOLE!$F1521</f>
        <v>0</v>
      </c>
      <c r="K29" s="46">
        <f t="shared" si="0"/>
        <v>1</v>
      </c>
      <c r="L29" s="46">
        <f>[10]PROTOCOLE!$H1520</f>
        <v>0</v>
      </c>
      <c r="M29" s="47">
        <f>[10]PROTOCOLE!$H1521</f>
        <v>0</v>
      </c>
      <c r="N29" s="46">
        <f>RANK(L29,L$9:L31)</f>
        <v>3</v>
      </c>
      <c r="O29" s="46">
        <f>[10]PROTOCOLE!J$1520</f>
        <v>0</v>
      </c>
      <c r="P29" s="47">
        <f>[10]PROTOCOLE!K$1521</f>
        <v>0</v>
      </c>
      <c r="Q29" s="46">
        <f>RANK(O29,O$9:O31)</f>
        <v>1</v>
      </c>
      <c r="R29" s="46">
        <f>[10]PROTOCOLE!$L1520</f>
        <v>0</v>
      </c>
      <c r="S29" s="47">
        <f>[10]PROTOCOLE!$L1521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[10]PROTOCOLE!D1540</f>
        <v>0</v>
      </c>
      <c r="D30" s="46">
        <f>[10]PROTOCOLE!D1541</f>
        <v>0</v>
      </c>
      <c r="E30" s="27"/>
      <c r="F30" s="46">
        <f>[10]PROTOCOLE!$D1593</f>
        <v>0</v>
      </c>
      <c r="G30" s="47">
        <f>[10]PROTOCOLE!$D1594</f>
        <v>0</v>
      </c>
      <c r="H30" s="46">
        <f>RANK(F30,F$9:F32)</f>
        <v>3</v>
      </c>
      <c r="I30" s="46">
        <f>[10]PROTOCOLE!$F1593</f>
        <v>0</v>
      </c>
      <c r="J30" s="47">
        <f>[10]PROTOCOLE!$F1594</f>
        <v>0</v>
      </c>
      <c r="K30" s="46">
        <f t="shared" si="0"/>
        <v>1</v>
      </c>
      <c r="L30" s="46">
        <f>[10]PROTOCOLE!$H1593</f>
        <v>0</v>
      </c>
      <c r="M30" s="47">
        <f>[10]PROTOCOLE!$H1594</f>
        <v>0</v>
      </c>
      <c r="N30" s="46">
        <f>RANK(L30,L$9:L32)</f>
        <v>3</v>
      </c>
      <c r="O30" s="46">
        <f>[10]PROTOCOLE!J$1593</f>
        <v>0</v>
      </c>
      <c r="P30" s="47">
        <f>[10]PROTOCOLE!K$1594</f>
        <v>0</v>
      </c>
      <c r="Q30" s="46">
        <f>RANK(O30,O$9:O32)</f>
        <v>1</v>
      </c>
      <c r="R30" s="46">
        <f>[10]PROTOCOLE!$L1593</f>
        <v>0</v>
      </c>
      <c r="S30" s="47">
        <f>[10]PROTOCOLE!$L1594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[10]PROTOCOLE!D1613</f>
        <v>0</v>
      </c>
      <c r="D31" s="46">
        <f>[10]PROTOCOLE!D1614</f>
        <v>0</v>
      </c>
      <c r="E31" s="27"/>
      <c r="F31" s="46">
        <f>[10]PROTOCOLE!$D1666</f>
        <v>0</v>
      </c>
      <c r="G31" s="47">
        <f>[10]PROTOCOLE!$D1667</f>
        <v>0</v>
      </c>
      <c r="H31" s="46">
        <f>RANK(F31,F$9:F33)</f>
        <v>3</v>
      </c>
      <c r="I31" s="46">
        <f>[10]PROTOCOLE!F1666</f>
        <v>0</v>
      </c>
      <c r="J31" s="47">
        <f>[10]PROTOCOLE!G1667</f>
        <v>0</v>
      </c>
      <c r="K31" s="46">
        <f t="shared" si="0"/>
        <v>1</v>
      </c>
      <c r="L31" s="46">
        <f>[10]PROTOCOLE!$H1666</f>
        <v>0</v>
      </c>
      <c r="M31" s="47">
        <f>[10]PROTOCOLE!$H1667</f>
        <v>0</v>
      </c>
      <c r="N31" s="46">
        <f>RANK(L31,L$9:L33)</f>
        <v>3</v>
      </c>
      <c r="O31" s="46">
        <f>[10]PROTOCOLE!J$666</f>
        <v>0</v>
      </c>
      <c r="P31" s="47">
        <f>[10]PROTOCOLE!K$667</f>
        <v>0</v>
      </c>
      <c r="Q31" s="46">
        <f>RANK(O31,O$9:O33)</f>
        <v>1</v>
      </c>
      <c r="R31" s="46">
        <f>[10]PROTOCOLE!$L1666</f>
        <v>0</v>
      </c>
      <c r="S31" s="47">
        <f>[10]PROTOCOLE!$L1667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[10]PROTOCOLE!D1686</f>
        <v>0</v>
      </c>
      <c r="D32" s="46">
        <f>[10]PROTOCOLE!D1687</f>
        <v>0</v>
      </c>
      <c r="E32" s="27"/>
      <c r="F32" s="46">
        <f>[10]PROTOCOLE!$D1739</f>
        <v>0</v>
      </c>
      <c r="G32" s="47">
        <f>[10]PROTOCOLE!$D1740</f>
        <v>0</v>
      </c>
      <c r="H32" s="46">
        <f>RANK(F32,F$9:F34)</f>
        <v>3</v>
      </c>
      <c r="I32" s="46">
        <f>[10]PROTOCOLE!F1739</f>
        <v>0</v>
      </c>
      <c r="J32" s="47">
        <f>[10]PROTOCOLE!G1740</f>
        <v>0</v>
      </c>
      <c r="K32" s="46">
        <f t="shared" si="0"/>
        <v>1</v>
      </c>
      <c r="L32" s="46">
        <f>[10]PROTOCOLE!$H1739</f>
        <v>0</v>
      </c>
      <c r="M32" s="47">
        <f>[10]PROTOCOLE!$H1740</f>
        <v>0</v>
      </c>
      <c r="N32" s="46">
        <f>RANK(L32,L$9:L34)</f>
        <v>3</v>
      </c>
      <c r="O32" s="46">
        <f>[10]PROTOCOLE!$J1739</f>
        <v>0</v>
      </c>
      <c r="P32" s="47">
        <f>[10]PROTOCOLE!$J1740</f>
        <v>0</v>
      </c>
      <c r="Q32" s="46">
        <f>RANK(O32,O$9:O34)</f>
        <v>1</v>
      </c>
      <c r="R32" s="46">
        <f>[10]PROTOCOLE!$L1739</f>
        <v>0</v>
      </c>
      <c r="S32" s="47">
        <f>[10]PROTOCOLE!$L1740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[10]PROTOCOLE!D1759</f>
        <v>0</v>
      </c>
      <c r="D33" s="46">
        <f>[10]PROTOCOLE!D1760</f>
        <v>0</v>
      </c>
      <c r="E33" s="27"/>
      <c r="F33" s="46">
        <f>[10]PROTOCOLE!$D1812</f>
        <v>0</v>
      </c>
      <c r="G33" s="47">
        <f>[10]PROTOCOLE!$D1813</f>
        <v>0</v>
      </c>
      <c r="H33" s="46">
        <f>RANK(F33,F$9:F35)</f>
        <v>3</v>
      </c>
      <c r="I33" s="46">
        <f>[10]PROTOCOLE!$F1812</f>
        <v>0</v>
      </c>
      <c r="J33" s="47">
        <f>[10]PROTOCOLE!$F1813</f>
        <v>0</v>
      </c>
      <c r="K33" s="46">
        <f t="shared" si="0"/>
        <v>1</v>
      </c>
      <c r="L33" s="46">
        <f>[10]PROTOCOLE!$H1812</f>
        <v>0</v>
      </c>
      <c r="M33" s="47">
        <f>[10]PROTOCOLE!$H1813</f>
        <v>0</v>
      </c>
      <c r="N33" s="46">
        <f>RANK(L33,L$9:L35)</f>
        <v>3</v>
      </c>
      <c r="O33" s="46">
        <f>[10]PROTOCOLE!$J1812</f>
        <v>0</v>
      </c>
      <c r="P33" s="47">
        <f>[10]PROTOCOLE!$J1813</f>
        <v>0</v>
      </c>
      <c r="Q33" s="46">
        <f>RANK(O33,O$9:O35)</f>
        <v>1</v>
      </c>
      <c r="R33" s="46">
        <f>[10]PROTOCOLE!$L1812</f>
        <v>0</v>
      </c>
      <c r="S33" s="47">
        <f>[10]PROTOCOLE!$L1813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[10]PROTOCOLE!D1832</f>
        <v>0</v>
      </c>
      <c r="D34" s="46">
        <f>[10]PROTOCOLE!D1833</f>
        <v>0</v>
      </c>
      <c r="E34" s="27"/>
      <c r="F34" s="46">
        <f>[10]PROTOCOLE!$D1885</f>
        <v>0</v>
      </c>
      <c r="G34" s="47">
        <f>[10]PROTOCOLE!$D1886</f>
        <v>0</v>
      </c>
      <c r="H34" s="46">
        <f>RANK(F34,F$9:F36)</f>
        <v>3</v>
      </c>
      <c r="I34" s="46">
        <f>[10]PROTOCOLE!$F1885</f>
        <v>0</v>
      </c>
      <c r="J34" s="47">
        <f>[10]PROTOCOLE!$F1886</f>
        <v>0</v>
      </c>
      <c r="K34" s="46">
        <f t="shared" si="0"/>
        <v>1</v>
      </c>
      <c r="L34" s="46">
        <f>[10]PROTOCOLE!$H1885</f>
        <v>0</v>
      </c>
      <c r="M34" s="47">
        <f>[10]PROTOCOLE!$H1886</f>
        <v>0</v>
      </c>
      <c r="N34" s="46">
        <f>RANK(L34,L$9:L36)</f>
        <v>3</v>
      </c>
      <c r="O34" s="46">
        <f>[10]PROTOCOLE!$J1885</f>
        <v>0</v>
      </c>
      <c r="P34" s="47">
        <f>[10]PROTOCOLE!$J1886</f>
        <v>0</v>
      </c>
      <c r="Q34" s="46">
        <f>RANK(O34,O$9:O36)</f>
        <v>1</v>
      </c>
      <c r="R34" s="46">
        <f>[10]PROTOCOLE!$L1885</f>
        <v>0</v>
      </c>
      <c r="S34" s="47">
        <f>[10]PROTOCOLE!$L1886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[10]PROTOCOLE!D1905</f>
        <v>0</v>
      </c>
      <c r="D35" s="46">
        <f>[10]PROTOCOLE!D1906</f>
        <v>0</v>
      </c>
      <c r="E35" s="27"/>
      <c r="F35" s="46">
        <f>[10]PROTOCOLE!$D1958</f>
        <v>0</v>
      </c>
      <c r="G35" s="47">
        <f>[10]PROTOCOLE!$D1959</f>
        <v>0</v>
      </c>
      <c r="H35" s="46">
        <f>RANK(F35,F$9:F37)</f>
        <v>3</v>
      </c>
      <c r="I35" s="46">
        <f>[10]PROTOCOLE!$F1958</f>
        <v>0</v>
      </c>
      <c r="J35" s="47">
        <f>[10]PROTOCOLE!$F1959</f>
        <v>0</v>
      </c>
      <c r="K35" s="46">
        <f t="shared" si="0"/>
        <v>1</v>
      </c>
      <c r="L35" s="46">
        <f>[10]PROTOCOLE!$H1958</f>
        <v>0</v>
      </c>
      <c r="M35" s="47">
        <f>[10]PROTOCOLE!$H1959</f>
        <v>0</v>
      </c>
      <c r="N35" s="46">
        <f>RANK(L35,L$9:L37)</f>
        <v>3</v>
      </c>
      <c r="O35" s="46">
        <f>[10]PROTOCOLE!$J1958</f>
        <v>0</v>
      </c>
      <c r="P35" s="47">
        <f>[10]PROTOCOLE!$J1959</f>
        <v>0</v>
      </c>
      <c r="Q35" s="46">
        <f>RANK(O35,O$9:O37)</f>
        <v>1</v>
      </c>
      <c r="R35" s="46">
        <f>[10]PROTOCOLE!$L1958</f>
        <v>0</v>
      </c>
      <c r="S35" s="47">
        <f>[10]PROTOCOLE!$L1959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[10]PROTOCOLE!D1978</f>
        <v>0</v>
      </c>
      <c r="D36" s="46">
        <f>[10]PROTOCOLE!D1979</f>
        <v>0</v>
      </c>
      <c r="E36" s="27"/>
      <c r="F36" s="46">
        <f>[10]PROTOCOLE!$D2031</f>
        <v>0</v>
      </c>
      <c r="G36" s="47">
        <f>[10]PROTOCOLE!$D2032</f>
        <v>0</v>
      </c>
      <c r="H36" s="46">
        <f>RANK(F36,F$9:F38)</f>
        <v>3</v>
      </c>
      <c r="I36" s="46">
        <f>[10]PROTOCOLE!$F2031</f>
        <v>0</v>
      </c>
      <c r="J36" s="47">
        <f>[10]PROTOCOLE!$F2032</f>
        <v>0</v>
      </c>
      <c r="K36" s="46">
        <f t="shared" si="0"/>
        <v>1</v>
      </c>
      <c r="L36" s="46">
        <f>[10]PROTOCOLE!$H2031</f>
        <v>0</v>
      </c>
      <c r="M36" s="47">
        <f>[10]PROTOCOLE!$H2032</f>
        <v>0</v>
      </c>
      <c r="N36" s="46">
        <f>RANK(L36,L$9:L38)</f>
        <v>3</v>
      </c>
      <c r="O36" s="46">
        <f>[10]PROTOCOLE!$J2031</f>
        <v>0</v>
      </c>
      <c r="P36" s="47">
        <f>[10]PROTOCOLE!$J2032</f>
        <v>0</v>
      </c>
      <c r="Q36" s="46">
        <f>RANK(O36,O$9:O38)</f>
        <v>1</v>
      </c>
      <c r="R36" s="46">
        <f>[10]PROTOCOLE!$L2031</f>
        <v>0</v>
      </c>
      <c r="S36" s="47">
        <f>[10]PROTOCOLE!$L2032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[10]PROTOCOLE!D2051</f>
        <v>0</v>
      </c>
      <c r="D37" s="46">
        <f>[10]PROTOCOLE!D2052</f>
        <v>0</v>
      </c>
      <c r="E37" s="27"/>
      <c r="F37" s="46">
        <f>[10]PROTOCOLE!$D2104</f>
        <v>0</v>
      </c>
      <c r="G37" s="47">
        <f>[10]PROTOCOLE!$D2105</f>
        <v>0</v>
      </c>
      <c r="H37" s="46">
        <f>RANK(F37,F$9:F39)</f>
        <v>3</v>
      </c>
      <c r="I37" s="46">
        <f>[10]PROTOCOLE!$F2104</f>
        <v>0</v>
      </c>
      <c r="J37" s="47">
        <f>[10]PROTOCOLE!$F2105</f>
        <v>0</v>
      </c>
      <c r="K37" s="46">
        <f t="shared" si="0"/>
        <v>1</v>
      </c>
      <c r="L37" s="46">
        <f>[10]PROTOCOLE!$H2104</f>
        <v>0</v>
      </c>
      <c r="M37" s="47">
        <f>[10]PROTOCOLE!$H2105</f>
        <v>0</v>
      </c>
      <c r="N37" s="46">
        <f>RANK(L37,L$9:L39)</f>
        <v>3</v>
      </c>
      <c r="O37" s="46">
        <f>[10]PROTOCOLE!$J2104</f>
        <v>0</v>
      </c>
      <c r="P37" s="47">
        <f>[10]PROTOCOLE!$J2105</f>
        <v>0</v>
      </c>
      <c r="Q37" s="46">
        <f>RANK(O37,O$9:O39)</f>
        <v>1</v>
      </c>
      <c r="R37" s="46">
        <f>[10]PROTOCOLE!$L2104</f>
        <v>0</v>
      </c>
      <c r="S37" s="47">
        <f>[10]PROTOCOLE!$L2105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[10]PROTOCOLE!D2124</f>
        <v>0</v>
      </c>
      <c r="D38" s="46">
        <f>[10]PROTOCOLE!D2125</f>
        <v>0</v>
      </c>
      <c r="E38" s="27"/>
      <c r="F38" s="46">
        <f>[10]PROTOCOLE!$D2177</f>
        <v>0</v>
      </c>
      <c r="G38" s="47">
        <f>[10]PROTOCOLE!$D2178</f>
        <v>0</v>
      </c>
      <c r="H38" s="46">
        <f>RANK(F38,F$9:F40)</f>
        <v>3</v>
      </c>
      <c r="I38" s="46">
        <f>[10]PROTOCOLE!$F2177</f>
        <v>0</v>
      </c>
      <c r="J38" s="47">
        <f>[10]PROTOCOLE!$F2178</f>
        <v>0</v>
      </c>
      <c r="K38" s="46">
        <f t="shared" si="0"/>
        <v>1</v>
      </c>
      <c r="L38" s="46">
        <f>[10]PROTOCOLE!$H2177</f>
        <v>0</v>
      </c>
      <c r="M38" s="47">
        <f>[10]PROTOCOLE!$H2178</f>
        <v>0</v>
      </c>
      <c r="N38" s="46">
        <f>RANK(L38,L$9:L40)</f>
        <v>3</v>
      </c>
      <c r="O38" s="46">
        <f>[10]PROTOCOLE!$J2177</f>
        <v>0</v>
      </c>
      <c r="P38" s="47">
        <f>[10]PROTOCOLE!$J2178</f>
        <v>0</v>
      </c>
      <c r="Q38" s="46">
        <f>RANK(O38,O$9:O40)</f>
        <v>1</v>
      </c>
      <c r="R38" s="46">
        <f>[10]PROTOCOLE!$L2177</f>
        <v>0</v>
      </c>
      <c r="S38" s="47">
        <f>[10]PROTOCOLE!$L2178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sqref="A1:XFD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[11]HORAIRES!E1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[11]HORAIRES!H1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[11]HORAIRES!D49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[11]HORAIRES!D50</f>
        <v>300</v>
      </c>
      <c r="U2" s="11"/>
      <c r="V2" s="15" t="s">
        <v>6</v>
      </c>
      <c r="W2" s="22">
        <f>[11]HORAIRES!D48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[11]HORAIRES!E3</f>
        <v>PONEY ELITE D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[11]HORAIRES!H3</f>
        <v>32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[11]HORAIRES!D43</f>
        <v>MME MERCIER</v>
      </c>
      <c r="G6" s="36"/>
      <c r="H6" s="37" t="s">
        <v>21</v>
      </c>
      <c r="I6" s="35">
        <f>[11]HORAIRES!D44</f>
        <v>0</v>
      </c>
      <c r="J6" s="36"/>
      <c r="K6" s="37" t="s">
        <v>21</v>
      </c>
      <c r="L6" s="35" t="str">
        <f>[11]HORAIRES!D45</f>
        <v>MME MAZOYER</v>
      </c>
      <c r="M6" s="36"/>
      <c r="N6" s="37" t="s">
        <v>21</v>
      </c>
      <c r="O6" s="35">
        <f>[11]HORAIRES!D46</f>
        <v>0</v>
      </c>
      <c r="P6" s="36"/>
      <c r="Q6" s="37" t="s">
        <v>21</v>
      </c>
      <c r="R6" s="35">
        <f>[11]HORAIRES!D47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[11]PROTOCOLE!D7</f>
        <v xml:space="preserve">MELISSA LENOIR </v>
      </c>
      <c r="D9" s="46" t="str">
        <f>[11]PROTOCOLE!D8</f>
        <v>SUJOKA CHAISERON</v>
      </c>
      <c r="E9" s="27"/>
      <c r="F9" s="46">
        <f>[11]PROTOCOLE!$D60</f>
        <v>202</v>
      </c>
      <c r="G9" s="47">
        <f>[11]PROTOCOLE!$D61</f>
        <v>0.67333333333333334</v>
      </c>
      <c r="H9" s="46">
        <f>RANK(F9,F$9:F$38)</f>
        <v>1</v>
      </c>
      <c r="I9" s="46">
        <f>[11]PROTOCOLE!$F60</f>
        <v>0</v>
      </c>
      <c r="J9" s="47">
        <f>[11]PROTOCOLE!$F61</f>
        <v>0</v>
      </c>
      <c r="K9" s="46">
        <f t="shared" ref="K9:K38" si="0">RANK(I9,I$9:I$38)</f>
        <v>1</v>
      </c>
      <c r="L9" s="46">
        <f>[11]PROTOCOLE!$H60</f>
        <v>199</v>
      </c>
      <c r="M9" s="47">
        <f>[11]PROTOCOLE!$H61</f>
        <v>0.66333333333333333</v>
      </c>
      <c r="N9" s="46">
        <f>RANK(L9,L$9:L$38)</f>
        <v>1</v>
      </c>
      <c r="O9" s="46">
        <f>[11]PROTOCOLE!$J60</f>
        <v>0</v>
      </c>
      <c r="P9" s="47">
        <f>[11]PROTOCOLE!$J61</f>
        <v>0</v>
      </c>
      <c r="Q9" s="46">
        <f>RANK(O9,O$9:O$38)</f>
        <v>1</v>
      </c>
      <c r="R9" s="46">
        <f>[11]PROTOCOLE!$L60</f>
        <v>0</v>
      </c>
      <c r="S9" s="47">
        <f>[11]PROTOCOLE!$L61</f>
        <v>0</v>
      </c>
      <c r="T9" s="46">
        <f>RANK(R9,R$9:R$38)</f>
        <v>1</v>
      </c>
      <c r="U9" s="27"/>
      <c r="V9" s="44">
        <f t="shared" ref="V9:V38" si="1">F9+I9+L9+O9+R9</f>
        <v>401</v>
      </c>
      <c r="W9" s="48">
        <f>V9*1/(T2*J2)</f>
        <v>0.66833333333333333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[11]PROTOCOLE!D80</f>
        <v>0</v>
      </c>
      <c r="D10" s="46">
        <f>[11]PROTOCOLE!D81</f>
        <v>0</v>
      </c>
      <c r="E10" s="27"/>
      <c r="F10" s="46">
        <f>[11]PROTOCOLE!$D133</f>
        <v>0</v>
      </c>
      <c r="G10" s="47">
        <f>[11]PROTOCOLE!$D134</f>
        <v>0</v>
      </c>
      <c r="H10" s="46">
        <f>RANK(F10,F$9:F12)</f>
        <v>2</v>
      </c>
      <c r="I10" s="46">
        <f>[11]PROTOCOLE!$F133</f>
        <v>0</v>
      </c>
      <c r="J10" s="47">
        <f>[11]PROTOCOLE!$F134</f>
        <v>0</v>
      </c>
      <c r="K10" s="46">
        <f t="shared" si="0"/>
        <v>1</v>
      </c>
      <c r="L10" s="46">
        <f>[11]PROTOCOLE!$H133</f>
        <v>0</v>
      </c>
      <c r="M10" s="47">
        <f>[11]PROTOCOLE!$H134</f>
        <v>0</v>
      </c>
      <c r="N10" s="46">
        <f>RANK(L10,L$9:L12)</f>
        <v>2</v>
      </c>
      <c r="O10" s="46">
        <f>[11]PROTOCOLE!$J133</f>
        <v>0</v>
      </c>
      <c r="P10" s="47">
        <f>[11]PROTOCOLE!$J134</f>
        <v>0</v>
      </c>
      <c r="Q10" s="46">
        <f>RANK(O10,O$9:O12)</f>
        <v>1</v>
      </c>
      <c r="R10" s="46">
        <f>[11]PROTOCOLE!$L133</f>
        <v>0</v>
      </c>
      <c r="S10" s="47">
        <f>[11]PROTOCOLE!$L134</f>
        <v>0</v>
      </c>
      <c r="T10" s="46">
        <f>RANK(R10,R$9:R12)</f>
        <v>1</v>
      </c>
      <c r="U10" s="27"/>
      <c r="V10" s="44">
        <f t="shared" si="1"/>
        <v>0</v>
      </c>
      <c r="W10" s="48">
        <f>V10*1/(T2*J2)</f>
        <v>0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[11]PROTOCOLE!D153</f>
        <v>0</v>
      </c>
      <c r="D11" s="46">
        <f>[11]PROTOCOLE!D154</f>
        <v>0</v>
      </c>
      <c r="E11" s="27"/>
      <c r="F11" s="46">
        <f>[11]PROTOCOLE!$D206</f>
        <v>0</v>
      </c>
      <c r="G11" s="47">
        <f>[11]PROTOCOLE!$D207</f>
        <v>0</v>
      </c>
      <c r="H11" s="46">
        <f>RANK(F11,F$9:F13)</f>
        <v>2</v>
      </c>
      <c r="I11" s="46">
        <f>[11]PROTOCOLE!$F206</f>
        <v>0</v>
      </c>
      <c r="J11" s="47">
        <f>[11]PROTOCOLE!$F207</f>
        <v>0</v>
      </c>
      <c r="K11" s="46">
        <f t="shared" si="0"/>
        <v>1</v>
      </c>
      <c r="L11" s="46">
        <f>[11]PROTOCOLE!$H206</f>
        <v>0</v>
      </c>
      <c r="M11" s="47">
        <f>[11]PROTOCOLE!$H207</f>
        <v>0</v>
      </c>
      <c r="N11" s="46">
        <f>RANK(L11,L$9:L13)</f>
        <v>2</v>
      </c>
      <c r="O11" s="46">
        <f>[11]PROTOCOLE!$J206</f>
        <v>0</v>
      </c>
      <c r="P11" s="47">
        <f>[11]PROTOCOLE!$J207</f>
        <v>0</v>
      </c>
      <c r="Q11" s="46">
        <f>RANK(O11,O$9:O13)</f>
        <v>1</v>
      </c>
      <c r="R11" s="46">
        <f>[11]PROTOCOLE!$L206</f>
        <v>0</v>
      </c>
      <c r="S11" s="47">
        <f>[11]PROTOCOLE!$L207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[11]PROTOCOLE!D226</f>
        <v>0</v>
      </c>
      <c r="D12" s="46">
        <f>[11]PROTOCOLE!D227</f>
        <v>0</v>
      </c>
      <c r="E12" s="27"/>
      <c r="F12" s="46">
        <f>[11]PROTOCOLE!$D279</f>
        <v>0</v>
      </c>
      <c r="G12" s="47">
        <f>[11]PROTOCOLE!$D280</f>
        <v>0</v>
      </c>
      <c r="H12" s="46">
        <f>RANK(F12,F$9:F14)</f>
        <v>2</v>
      </c>
      <c r="I12" s="46">
        <f>[11]PROTOCOLE!$F279</f>
        <v>0</v>
      </c>
      <c r="J12" s="47">
        <f>[11]PROTOCOLE!$F280</f>
        <v>0</v>
      </c>
      <c r="K12" s="46">
        <f t="shared" si="0"/>
        <v>1</v>
      </c>
      <c r="L12" s="46">
        <f>[11]PROTOCOLE!$H279</f>
        <v>0</v>
      </c>
      <c r="M12" s="47">
        <f>[11]PROTOCOLE!$H280</f>
        <v>0</v>
      </c>
      <c r="N12" s="46">
        <f>RANK(L12,L$9:L14)</f>
        <v>2</v>
      </c>
      <c r="O12" s="46">
        <f>[11]PROTOCOLE!$J279</f>
        <v>0</v>
      </c>
      <c r="P12" s="47">
        <f>[11]PROTOCOLE!$J280</f>
        <v>0</v>
      </c>
      <c r="Q12" s="46">
        <f>RANK(O12,O$9:O14)</f>
        <v>1</v>
      </c>
      <c r="R12" s="46">
        <f>[11]PROTOCOLE!$L279</f>
        <v>0</v>
      </c>
      <c r="S12" s="47">
        <f>[11]PROTOCOLE!$L280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[11]PROTOCOLE!D299</f>
        <v>0</v>
      </c>
      <c r="D13" s="46">
        <f>[11]PROTOCOLE!D300</f>
        <v>0</v>
      </c>
      <c r="E13" s="27"/>
      <c r="F13" s="46">
        <f>[11]PROTOCOLE!$D352</f>
        <v>0</v>
      </c>
      <c r="G13" s="47">
        <f>[11]PROTOCOLE!$D353</f>
        <v>0</v>
      </c>
      <c r="H13" s="46">
        <f>RANK(F13,F$9:F15)</f>
        <v>2</v>
      </c>
      <c r="I13" s="46">
        <f>[11]PROTOCOLE!$F352</f>
        <v>0</v>
      </c>
      <c r="J13" s="47">
        <f>[11]PROTOCOLE!$F353</f>
        <v>0</v>
      </c>
      <c r="K13" s="46">
        <f t="shared" si="0"/>
        <v>1</v>
      </c>
      <c r="L13" s="46">
        <f>[11]PROTOCOLE!$H352</f>
        <v>0</v>
      </c>
      <c r="M13" s="47">
        <f>[11]PROTOCOLE!$H353</f>
        <v>0</v>
      </c>
      <c r="N13" s="46">
        <f>RANK(L13,L$9:L15)</f>
        <v>2</v>
      </c>
      <c r="O13" s="46">
        <f>[11]PROTOCOLE!$J352</f>
        <v>0</v>
      </c>
      <c r="P13" s="47">
        <f>[11]PROTOCOLE!$J353</f>
        <v>0</v>
      </c>
      <c r="Q13" s="46">
        <f>RANK(O13,O$9:O15)</f>
        <v>1</v>
      </c>
      <c r="R13" s="46">
        <f>[11]PROTOCOLE!$L352</f>
        <v>0</v>
      </c>
      <c r="S13" s="47">
        <f>[11]PROTOCOLE!$L353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[11]PROTOCOLE!D372</f>
        <v>0</v>
      </c>
      <c r="D14" s="46">
        <f>[11]PROTOCOLE!D373</f>
        <v>0</v>
      </c>
      <c r="E14" s="27"/>
      <c r="F14" s="46">
        <f>[11]PROTOCOLE!$D425</f>
        <v>0</v>
      </c>
      <c r="G14" s="47">
        <f>[11]PROTOCOLE!$D426</f>
        <v>0</v>
      </c>
      <c r="H14" s="46">
        <f>RANK(F14,F$9:F16)</f>
        <v>2</v>
      </c>
      <c r="I14" s="46">
        <f>[11]PROTOCOLE!$F425</f>
        <v>0</v>
      </c>
      <c r="J14" s="47">
        <f>[11]PROTOCOLE!$F426</f>
        <v>0</v>
      </c>
      <c r="K14" s="46">
        <f t="shared" si="0"/>
        <v>1</v>
      </c>
      <c r="L14" s="46">
        <f>[11]PROTOCOLE!$H425</f>
        <v>0</v>
      </c>
      <c r="M14" s="47">
        <f>[11]PROTOCOLE!$H426</f>
        <v>0</v>
      </c>
      <c r="N14" s="46">
        <f>RANK(L14,L$9:L16)</f>
        <v>2</v>
      </c>
      <c r="O14" s="46">
        <f>[11]PROTOCOLE!$J425</f>
        <v>0</v>
      </c>
      <c r="P14" s="47">
        <f>[11]PROTOCOLE!$J426</f>
        <v>0</v>
      </c>
      <c r="Q14" s="46">
        <f>RANK(O14,O$9:O16)</f>
        <v>1</v>
      </c>
      <c r="R14" s="46">
        <f>[11]PROTOCOLE!$L425</f>
        <v>0</v>
      </c>
      <c r="S14" s="47">
        <f>[11]PROTOCOLE!$L426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[11]PROTOCOLE!D445</f>
        <v>0</v>
      </c>
      <c r="D15" s="46">
        <f>[11]PROTOCOLE!D446</f>
        <v>0</v>
      </c>
      <c r="E15" s="27"/>
      <c r="F15" s="46">
        <f>[11]PROTOCOLE!$D498</f>
        <v>0</v>
      </c>
      <c r="G15" s="47">
        <f>[11]PROTOCOLE!$D499</f>
        <v>0</v>
      </c>
      <c r="H15" s="46">
        <f>RANK(F15,F$9:F17)</f>
        <v>2</v>
      </c>
      <c r="I15" s="46">
        <f>[11]PROTOCOLE!$F498</f>
        <v>0</v>
      </c>
      <c r="J15" s="47">
        <f>[11]PROTOCOLE!$F499</f>
        <v>0</v>
      </c>
      <c r="K15" s="46">
        <f t="shared" si="0"/>
        <v>1</v>
      </c>
      <c r="L15" s="46">
        <f>[11]PROTOCOLE!$H498</f>
        <v>0</v>
      </c>
      <c r="M15" s="47">
        <f>[11]PROTOCOLE!$H499</f>
        <v>0</v>
      </c>
      <c r="N15" s="46">
        <f>RANK(L15,L$9:L17)</f>
        <v>2</v>
      </c>
      <c r="O15" s="46">
        <f>[11]PROTOCOLE!$J498</f>
        <v>0</v>
      </c>
      <c r="P15" s="47">
        <f>[11]PROTOCOLE!$J499</f>
        <v>0</v>
      </c>
      <c r="Q15" s="46">
        <f>RANK(O15,O$9:O17)</f>
        <v>1</v>
      </c>
      <c r="R15" s="46">
        <f>[11]PROTOCOLE!$L498</f>
        <v>0</v>
      </c>
      <c r="S15" s="47">
        <f>[11]PROTOCOLE!$L499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[11]PROTOCOLE!D518</f>
        <v>0</v>
      </c>
      <c r="D16" s="46">
        <f>[11]PROTOCOLE!D519</f>
        <v>0</v>
      </c>
      <c r="E16" s="27"/>
      <c r="F16" s="46">
        <f>[11]PROTOCOLE!$D571</f>
        <v>0</v>
      </c>
      <c r="G16" s="47">
        <f>[11]PROTOCOLE!$D572</f>
        <v>0</v>
      </c>
      <c r="H16" s="46">
        <f>RANK(F16,F$9:F18)</f>
        <v>2</v>
      </c>
      <c r="I16" s="46">
        <f>[11]PROTOCOLE!$F571</f>
        <v>0</v>
      </c>
      <c r="J16" s="47">
        <f>[11]PROTOCOLE!$F572</f>
        <v>0</v>
      </c>
      <c r="K16" s="46">
        <f t="shared" si="0"/>
        <v>1</v>
      </c>
      <c r="L16" s="46">
        <f>[11]PROTOCOLE!$H571</f>
        <v>0</v>
      </c>
      <c r="M16" s="47">
        <f>[11]PROTOCOLE!$H572</f>
        <v>0</v>
      </c>
      <c r="N16" s="46">
        <f>RANK(L16,L$9:L18)</f>
        <v>2</v>
      </c>
      <c r="O16" s="46">
        <f>[11]PROTOCOLE!$J571</f>
        <v>0</v>
      </c>
      <c r="P16" s="47">
        <f>[11]PROTOCOLE!$J572</f>
        <v>0</v>
      </c>
      <c r="Q16" s="46">
        <f>RANK(O16,O$9:O18)</f>
        <v>1</v>
      </c>
      <c r="R16" s="46">
        <f>[11]PROTOCOLE!$L571</f>
        <v>0</v>
      </c>
      <c r="S16" s="47">
        <f>[11]PROTOCOLE!$L572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[11]PROTOCOLE!D591</f>
        <v>0</v>
      </c>
      <c r="D17" s="46">
        <f>[11]PROTOCOLE!D592</f>
        <v>0</v>
      </c>
      <c r="E17" s="27"/>
      <c r="F17" s="46">
        <f>[11]PROTOCOLE!$D644</f>
        <v>0</v>
      </c>
      <c r="G17" s="47">
        <f>[11]PROTOCOLE!$D645</f>
        <v>0</v>
      </c>
      <c r="H17" s="46">
        <f>RANK(F17,F$9:F19)</f>
        <v>2</v>
      </c>
      <c r="I17" s="46">
        <f>[11]PROTOCOLE!$F644</f>
        <v>0</v>
      </c>
      <c r="J17" s="47">
        <f>[11]PROTOCOLE!$F645</f>
        <v>0</v>
      </c>
      <c r="K17" s="46">
        <f t="shared" si="0"/>
        <v>1</v>
      </c>
      <c r="L17" s="46">
        <f>[11]PROTOCOLE!$H644</f>
        <v>0</v>
      </c>
      <c r="M17" s="47">
        <f>[11]PROTOCOLE!$H645</f>
        <v>0</v>
      </c>
      <c r="N17" s="46">
        <f>RANK(L17,L$9:L19)</f>
        <v>2</v>
      </c>
      <c r="O17" s="46">
        <f>[11]PROTOCOLE!$J644</f>
        <v>0</v>
      </c>
      <c r="P17" s="47">
        <f>[11]PROTOCOLE!$J645</f>
        <v>0</v>
      </c>
      <c r="Q17" s="46">
        <f>RANK(O17,O$9:O19)</f>
        <v>1</v>
      </c>
      <c r="R17" s="46">
        <f>[11]PROTOCOLE!$L644</f>
        <v>0</v>
      </c>
      <c r="S17" s="47">
        <f>[11]PROTOCOLE!$L645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[11]PROTOCOLE!D664</f>
        <v>0</v>
      </c>
      <c r="D18" s="46">
        <f>[11]PROTOCOLE!D665</f>
        <v>0</v>
      </c>
      <c r="E18" s="27"/>
      <c r="F18" s="46">
        <f>[11]PROTOCOLE!$D717</f>
        <v>0</v>
      </c>
      <c r="G18" s="47">
        <f>[11]PROTOCOLE!$D718</f>
        <v>0</v>
      </c>
      <c r="H18" s="46">
        <f>RANK(F18,F$9:F20)</f>
        <v>2</v>
      </c>
      <c r="I18" s="46">
        <f>[11]PROTOCOLE!$F717</f>
        <v>0</v>
      </c>
      <c r="J18" s="47">
        <f>[11]PROTOCOLE!$F718</f>
        <v>0</v>
      </c>
      <c r="K18" s="46">
        <f t="shared" si="0"/>
        <v>1</v>
      </c>
      <c r="L18" s="46">
        <f>[11]PROTOCOLE!$H717</f>
        <v>0</v>
      </c>
      <c r="M18" s="47">
        <f>[11]PROTOCOLE!$H718</f>
        <v>0</v>
      </c>
      <c r="N18" s="46">
        <f>RANK(L18,L$9:L20)</f>
        <v>2</v>
      </c>
      <c r="O18" s="46">
        <f>[11]PROTOCOLE!$J717</f>
        <v>0</v>
      </c>
      <c r="P18" s="47">
        <f>[11]PROTOCOLE!$J718</f>
        <v>0</v>
      </c>
      <c r="Q18" s="46">
        <f>RANK(O18,O$9:O20)</f>
        <v>1</v>
      </c>
      <c r="R18" s="46">
        <f>[11]PROTOCOLE!$L717</f>
        <v>0</v>
      </c>
      <c r="S18" s="47">
        <f>[11]PROTOCOLE!$L718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[11]PROTOCOLE!D737</f>
        <v>0</v>
      </c>
      <c r="D19" s="46">
        <f>[11]PROTOCOLE!D738</f>
        <v>0</v>
      </c>
      <c r="E19" s="27"/>
      <c r="F19" s="46">
        <f>[11]PROTOCOLE!$D790</f>
        <v>0</v>
      </c>
      <c r="G19" s="47">
        <f>[11]PROTOCOLE!$D791</f>
        <v>0</v>
      </c>
      <c r="H19" s="46">
        <f>RANK(F19,F$9:F21)</f>
        <v>2</v>
      </c>
      <c r="I19" s="46">
        <f>[11]PROTOCOLE!$F790</f>
        <v>0</v>
      </c>
      <c r="J19" s="47">
        <f>[11]PROTOCOLE!$F791</f>
        <v>0</v>
      </c>
      <c r="K19" s="46">
        <f t="shared" si="0"/>
        <v>1</v>
      </c>
      <c r="L19" s="46">
        <f>[11]PROTOCOLE!$H790</f>
        <v>0</v>
      </c>
      <c r="M19" s="47">
        <f>[11]PROTOCOLE!$H791</f>
        <v>0</v>
      </c>
      <c r="N19" s="46">
        <f>RANK(L19,L$9:L21)</f>
        <v>2</v>
      </c>
      <c r="O19" s="46">
        <f>[11]PROTOCOLE!$J790</f>
        <v>0</v>
      </c>
      <c r="P19" s="47">
        <f>[11]PROTOCOLE!$J791</f>
        <v>0</v>
      </c>
      <c r="Q19" s="46">
        <f>RANK(O19,O$9:O21)</f>
        <v>1</v>
      </c>
      <c r="R19" s="46">
        <f>[11]PROTOCOLE!$L790</f>
        <v>0</v>
      </c>
      <c r="S19" s="47">
        <f>[11]PROTOCOLE!$L791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[11]PROTOCOLE!D810</f>
        <v>0</v>
      </c>
      <c r="D20" s="46">
        <f>[11]PROTOCOLE!D811</f>
        <v>0</v>
      </c>
      <c r="E20" s="27"/>
      <c r="F20" s="46">
        <f>[11]PROTOCOLE!$D863</f>
        <v>0</v>
      </c>
      <c r="G20" s="47">
        <f>[11]PROTOCOLE!$D864</f>
        <v>0</v>
      </c>
      <c r="H20" s="46">
        <f>RANK(F20,F$9:F22)</f>
        <v>2</v>
      </c>
      <c r="I20" s="46">
        <f>[11]PROTOCOLE!$F863</f>
        <v>0</v>
      </c>
      <c r="J20" s="47">
        <f>[11]PROTOCOLE!$F864</f>
        <v>0</v>
      </c>
      <c r="K20" s="46">
        <f t="shared" si="0"/>
        <v>1</v>
      </c>
      <c r="L20" s="46">
        <f>[11]PROTOCOLE!$H863</f>
        <v>0</v>
      </c>
      <c r="M20" s="47">
        <f>[11]PROTOCOLE!$H864</f>
        <v>0</v>
      </c>
      <c r="N20" s="46">
        <f>RANK(L20,L$9:L22)</f>
        <v>2</v>
      </c>
      <c r="O20" s="46">
        <f>[11]PROTOCOLE!$J863</f>
        <v>0</v>
      </c>
      <c r="P20" s="47">
        <f>[11]PROTOCOLE!$J864</f>
        <v>0</v>
      </c>
      <c r="Q20" s="46">
        <f>RANK(O20,O$9:O22)</f>
        <v>1</v>
      </c>
      <c r="R20" s="46">
        <f>[11]PROTOCOLE!$L863</f>
        <v>0</v>
      </c>
      <c r="S20" s="47">
        <f>[11]PROTOCOLE!$L864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[11]PROTOCOLE!D883</f>
        <v>0</v>
      </c>
      <c r="D21" s="46">
        <f>[11]PROTOCOLE!D884</f>
        <v>0</v>
      </c>
      <c r="E21" s="27"/>
      <c r="F21" s="46">
        <f>[11]PROTOCOLE!$D936</f>
        <v>0</v>
      </c>
      <c r="G21" s="47">
        <f>[11]PROTOCOLE!$D937</f>
        <v>0</v>
      </c>
      <c r="H21" s="46">
        <f>RANK(F21,F$9:F23)</f>
        <v>2</v>
      </c>
      <c r="I21" s="46">
        <f>[11]PROTOCOLE!$F936</f>
        <v>0</v>
      </c>
      <c r="J21" s="47">
        <f>[11]PROTOCOLE!$F937</f>
        <v>0</v>
      </c>
      <c r="K21" s="46">
        <f t="shared" si="0"/>
        <v>1</v>
      </c>
      <c r="L21" s="46">
        <f>[11]PROTOCOLE!$H936</f>
        <v>0</v>
      </c>
      <c r="M21" s="47">
        <f>[11]PROTOCOLE!$H937</f>
        <v>0</v>
      </c>
      <c r="N21" s="46">
        <f>RANK(L21,L$9:L23)</f>
        <v>2</v>
      </c>
      <c r="O21" s="46">
        <f>[11]PROTOCOLE!$J936</f>
        <v>0</v>
      </c>
      <c r="P21" s="47">
        <f>[11]PROTOCOLE!$J937</f>
        <v>0</v>
      </c>
      <c r="Q21" s="46">
        <f>RANK(O21,O$9:O23)</f>
        <v>1</v>
      </c>
      <c r="R21" s="46">
        <f>[11]PROTOCOLE!$L936</f>
        <v>0</v>
      </c>
      <c r="S21" s="47">
        <f>[11]PROTOCOLE!$L937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[11]PROTOCOLE!D956</f>
        <v>0</v>
      </c>
      <c r="D22" s="46">
        <f>[11]PROTOCOLE!D957</f>
        <v>0</v>
      </c>
      <c r="E22" s="27"/>
      <c r="F22" s="46">
        <f>[11]PROTOCOLE!$D1009</f>
        <v>0</v>
      </c>
      <c r="G22" s="47">
        <f>[11]PROTOCOLE!$D1010</f>
        <v>0</v>
      </c>
      <c r="H22" s="46">
        <f>RANK(F22,F$9:F24)</f>
        <v>2</v>
      </c>
      <c r="I22" s="46">
        <f>[11]PROTOCOLE!$F1009</f>
        <v>0</v>
      </c>
      <c r="J22" s="47">
        <f>[11]PROTOCOLE!$F1010</f>
        <v>0</v>
      </c>
      <c r="K22" s="46">
        <f t="shared" si="0"/>
        <v>1</v>
      </c>
      <c r="L22" s="46">
        <f>[11]PROTOCOLE!$H1009</f>
        <v>0</v>
      </c>
      <c r="M22" s="47">
        <f>[11]PROTOCOLE!$H1010</f>
        <v>0</v>
      </c>
      <c r="N22" s="46">
        <f>RANK(L22,L$9:L24)</f>
        <v>2</v>
      </c>
      <c r="O22" s="46">
        <f>[11]PROTOCOLE!$J1009</f>
        <v>0</v>
      </c>
      <c r="P22" s="47">
        <f>[11]PROTOCOLE!$J1010</f>
        <v>0</v>
      </c>
      <c r="Q22" s="46">
        <f>RANK(O22,O$9:O24)</f>
        <v>1</v>
      </c>
      <c r="R22" s="46">
        <f>[11]PROTOCOLE!$L1009</f>
        <v>0</v>
      </c>
      <c r="S22" s="47">
        <f>[11]PROTOCOLE!$L1010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[11]PROTOCOLE!D1029</f>
        <v>0</v>
      </c>
      <c r="D23" s="46">
        <f>[11]PROTOCOLE!D1030</f>
        <v>0</v>
      </c>
      <c r="E23" s="27"/>
      <c r="F23" s="46">
        <f>[11]PROTOCOLE!$D1082</f>
        <v>0</v>
      </c>
      <c r="G23" s="47">
        <f>[11]PROTOCOLE!$D1083</f>
        <v>0</v>
      </c>
      <c r="H23" s="46">
        <f>RANK(F23,F$9:F25)</f>
        <v>2</v>
      </c>
      <c r="I23" s="46">
        <f>[11]PROTOCOLE!$F1082</f>
        <v>0</v>
      </c>
      <c r="J23" s="47">
        <f>[11]PROTOCOLE!$F1083</f>
        <v>0</v>
      </c>
      <c r="K23" s="46">
        <f t="shared" si="0"/>
        <v>1</v>
      </c>
      <c r="L23" s="46">
        <f>[11]PROTOCOLE!$H1082</f>
        <v>0</v>
      </c>
      <c r="M23" s="47">
        <f>[11]PROTOCOLE!$H1083</f>
        <v>0</v>
      </c>
      <c r="N23" s="46">
        <f>RANK(L23,L$9:L25)</f>
        <v>2</v>
      </c>
      <c r="O23" s="46">
        <f>[11]PROTOCOLE!$J1082</f>
        <v>0</v>
      </c>
      <c r="P23" s="47">
        <f>[11]PROTOCOLE!$J1083</f>
        <v>0</v>
      </c>
      <c r="Q23" s="46">
        <f>RANK(O23,O$9:O25)</f>
        <v>1</v>
      </c>
      <c r="R23" s="46">
        <f>[11]PROTOCOLE!$L1082</f>
        <v>0</v>
      </c>
      <c r="S23" s="47">
        <f>[11]PROTOCOLE!$L1083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[11]PROTOCOLE!D1102</f>
        <v>0</v>
      </c>
      <c r="D24" s="46">
        <f>[11]PROTOCOLE!D1103</f>
        <v>0</v>
      </c>
      <c r="E24" s="27"/>
      <c r="F24" s="46">
        <f>[11]PROTOCOLE!$D1155</f>
        <v>0</v>
      </c>
      <c r="G24" s="47">
        <f>[11]PROTOCOLE!$D1156</f>
        <v>0</v>
      </c>
      <c r="H24" s="46">
        <f>RANK(F24,F$9:F26)</f>
        <v>2</v>
      </c>
      <c r="I24" s="46">
        <f>[11]PROTOCOLE!$F1155</f>
        <v>0</v>
      </c>
      <c r="J24" s="47">
        <f>[11]PROTOCOLE!$F1156</f>
        <v>0</v>
      </c>
      <c r="K24" s="46">
        <f t="shared" si="0"/>
        <v>1</v>
      </c>
      <c r="L24" s="46">
        <f>[11]PROTOCOLE!$H1155</f>
        <v>0</v>
      </c>
      <c r="M24" s="47">
        <f>[11]PROTOCOLE!$H1156</f>
        <v>0</v>
      </c>
      <c r="N24" s="46">
        <f>RANK(L24,L$9:L26)</f>
        <v>2</v>
      </c>
      <c r="O24" s="46">
        <f>[11]PROTOCOLE!J$1155</f>
        <v>0</v>
      </c>
      <c r="P24" s="47">
        <f>[11]PROTOCOLE!K$1156</f>
        <v>0</v>
      </c>
      <c r="Q24" s="46">
        <f>RANK(O24,O$9:O26)</f>
        <v>1</v>
      </c>
      <c r="R24" s="46">
        <f>[11]PROTOCOLE!$L1155</f>
        <v>0</v>
      </c>
      <c r="S24" s="47">
        <f>[11]PROTOCOLE!$L1156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[11]PROTOCOLE!D1175</f>
        <v>0</v>
      </c>
      <c r="D25" s="46">
        <f>[11]PROTOCOLE!D1176</f>
        <v>0</v>
      </c>
      <c r="E25" s="27"/>
      <c r="F25" s="46">
        <f>[11]PROTOCOLE!$D1228</f>
        <v>0</v>
      </c>
      <c r="G25" s="47">
        <f>[11]PROTOCOLE!$D1229</f>
        <v>0</v>
      </c>
      <c r="H25" s="46">
        <f>RANK(F25,F$9:F27)</f>
        <v>2</v>
      </c>
      <c r="I25" s="46">
        <f>[11]PROTOCOLE!$F1228</f>
        <v>0</v>
      </c>
      <c r="J25" s="47">
        <f>[11]PROTOCOLE!$F1229</f>
        <v>0</v>
      </c>
      <c r="K25" s="46">
        <f t="shared" si="0"/>
        <v>1</v>
      </c>
      <c r="L25" s="46">
        <f>[11]PROTOCOLE!$H1228</f>
        <v>0</v>
      </c>
      <c r="M25" s="47">
        <f>[11]PROTOCOLE!$H1229</f>
        <v>0</v>
      </c>
      <c r="N25" s="46">
        <f>RANK(L25,L$9:L27)</f>
        <v>2</v>
      </c>
      <c r="O25" s="46">
        <f>[11]PROTOCOLE!J$1228</f>
        <v>0</v>
      </c>
      <c r="P25" s="47">
        <f>[11]PROTOCOLE!K$1229</f>
        <v>0</v>
      </c>
      <c r="Q25" s="46">
        <f>RANK(O25,O$9:O27)</f>
        <v>1</v>
      </c>
      <c r="R25" s="46">
        <f>[11]PROTOCOLE!$L1228</f>
        <v>0</v>
      </c>
      <c r="S25" s="47">
        <f>[11]PROTOCOLE!$L1229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[11]PROTOCOLE!D1248</f>
        <v>0</v>
      </c>
      <c r="D26" s="46">
        <f>[11]PROTOCOLE!D1249</f>
        <v>0</v>
      </c>
      <c r="E26" s="27"/>
      <c r="F26" s="46">
        <f>[11]PROTOCOLE!$D1301</f>
        <v>0</v>
      </c>
      <c r="G26" s="47">
        <f>[11]PROTOCOLE!$D1302</f>
        <v>0</v>
      </c>
      <c r="H26" s="46">
        <f>RANK(F26,F$9:F28)</f>
        <v>2</v>
      </c>
      <c r="I26" s="46">
        <f>[11]PROTOCOLE!$F1301</f>
        <v>0</v>
      </c>
      <c r="J26" s="47">
        <f>[11]PROTOCOLE!$F1302</f>
        <v>0</v>
      </c>
      <c r="K26" s="46">
        <f t="shared" si="0"/>
        <v>1</v>
      </c>
      <c r="L26" s="46">
        <f>[11]PROTOCOLE!$H1301</f>
        <v>0</v>
      </c>
      <c r="M26" s="47">
        <f>[11]PROTOCOLE!$H1302</f>
        <v>0</v>
      </c>
      <c r="N26" s="46">
        <f>RANK(L26,L$9:L28)</f>
        <v>2</v>
      </c>
      <c r="O26" s="46">
        <f>[11]PROTOCOLE!J$1301</f>
        <v>0</v>
      </c>
      <c r="P26" s="47">
        <f>[11]PROTOCOLE!K$1302</f>
        <v>0</v>
      </c>
      <c r="Q26" s="46">
        <f>RANK(O26,O$9:O28)</f>
        <v>1</v>
      </c>
      <c r="R26" s="46">
        <f>[11]PROTOCOLE!$L1301</f>
        <v>0</v>
      </c>
      <c r="S26" s="47">
        <f>[11]PROTOCOLE!$L1302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[11]PROTOCOLE!D1321</f>
        <v>0</v>
      </c>
      <c r="D27" s="46">
        <f>[11]PROTOCOLE!D1322</f>
        <v>0</v>
      </c>
      <c r="E27" s="27"/>
      <c r="F27" s="46">
        <f>[11]PROTOCOLE!$D1374</f>
        <v>0</v>
      </c>
      <c r="G27" s="47">
        <f>[11]PROTOCOLE!$D1375</f>
        <v>0</v>
      </c>
      <c r="H27" s="46">
        <f>RANK(F27,F$9:F29)</f>
        <v>2</v>
      </c>
      <c r="I27" s="46">
        <f>[11]PROTOCOLE!$F1374</f>
        <v>0</v>
      </c>
      <c r="J27" s="47">
        <f>[11]PROTOCOLE!$F1375</f>
        <v>0</v>
      </c>
      <c r="K27" s="46">
        <f t="shared" si="0"/>
        <v>1</v>
      </c>
      <c r="L27" s="46">
        <f>[11]PROTOCOLE!$H1374</f>
        <v>0</v>
      </c>
      <c r="M27" s="47">
        <f>[11]PROTOCOLE!$H1375</f>
        <v>0</v>
      </c>
      <c r="N27" s="46">
        <f>RANK(L27,L$9:L29)</f>
        <v>2</v>
      </c>
      <c r="O27" s="46">
        <f>[11]PROTOCOLE!J$1374</f>
        <v>0</v>
      </c>
      <c r="P27" s="47">
        <f>[11]PROTOCOLE!K$1375</f>
        <v>0</v>
      </c>
      <c r="Q27" s="46">
        <f>RANK(O27,O$9:O29)</f>
        <v>1</v>
      </c>
      <c r="R27" s="46">
        <f>[11]PROTOCOLE!$L1374</f>
        <v>0</v>
      </c>
      <c r="S27" s="47">
        <f>[11]PROTOCOLE!$L1375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[11]PROTOCOLE!D1394</f>
        <v>0</v>
      </c>
      <c r="D28" s="46">
        <f>[11]PROTOCOLE!D1395</f>
        <v>0</v>
      </c>
      <c r="E28" s="27"/>
      <c r="F28" s="46">
        <f>[11]PROTOCOLE!$D1447</f>
        <v>0</v>
      </c>
      <c r="G28" s="47">
        <f>[11]PROTOCOLE!$D1448</f>
        <v>0</v>
      </c>
      <c r="H28" s="46">
        <f>RANK(F28,F$9:F30)</f>
        <v>2</v>
      </c>
      <c r="I28" s="46">
        <f>[11]PROTOCOLE!$F1447</f>
        <v>0</v>
      </c>
      <c r="J28" s="47">
        <f>[11]PROTOCOLE!$F1448</f>
        <v>0</v>
      </c>
      <c r="K28" s="46">
        <f t="shared" si="0"/>
        <v>1</v>
      </c>
      <c r="L28" s="46">
        <f>[11]PROTOCOLE!$H1447</f>
        <v>0</v>
      </c>
      <c r="M28" s="47">
        <f>[11]PROTOCOLE!$H1448</f>
        <v>0</v>
      </c>
      <c r="N28" s="46">
        <f>RANK(L28,L$9:L30)</f>
        <v>2</v>
      </c>
      <c r="O28" s="46">
        <f>[11]PROTOCOLE!J$1447</f>
        <v>0</v>
      </c>
      <c r="P28" s="47">
        <f>[11]PROTOCOLE!K$1448</f>
        <v>0</v>
      </c>
      <c r="Q28" s="46">
        <f>RANK(O28,O$9:O30)</f>
        <v>1</v>
      </c>
      <c r="R28" s="46">
        <f>[11]PROTOCOLE!$L1447</f>
        <v>0</v>
      </c>
      <c r="S28" s="47">
        <f>[11]PROTOCOLE!$L1448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[11]PROTOCOLE!D1467</f>
        <v>0</v>
      </c>
      <c r="D29" s="46">
        <f>[11]PROTOCOLE!D1468</f>
        <v>0</v>
      </c>
      <c r="E29" s="27"/>
      <c r="F29" s="46">
        <f>[11]PROTOCOLE!$D1520</f>
        <v>0</v>
      </c>
      <c r="G29" s="47">
        <f>[11]PROTOCOLE!$D1521</f>
        <v>0</v>
      </c>
      <c r="H29" s="46">
        <f>RANK(F29,F$9:F31)</f>
        <v>2</v>
      </c>
      <c r="I29" s="46">
        <f>[11]PROTOCOLE!$F1520</f>
        <v>0</v>
      </c>
      <c r="J29" s="47">
        <f>[11]PROTOCOLE!$F1521</f>
        <v>0</v>
      </c>
      <c r="K29" s="46">
        <f t="shared" si="0"/>
        <v>1</v>
      </c>
      <c r="L29" s="46">
        <f>[11]PROTOCOLE!$H1520</f>
        <v>0</v>
      </c>
      <c r="M29" s="47">
        <f>[11]PROTOCOLE!$H1521</f>
        <v>0</v>
      </c>
      <c r="N29" s="46">
        <f>RANK(L29,L$9:L31)</f>
        <v>2</v>
      </c>
      <c r="O29" s="46">
        <f>[11]PROTOCOLE!J$1520</f>
        <v>0</v>
      </c>
      <c r="P29" s="47">
        <f>[11]PROTOCOLE!K$1521</f>
        <v>0</v>
      </c>
      <c r="Q29" s="46">
        <f>RANK(O29,O$9:O31)</f>
        <v>1</v>
      </c>
      <c r="R29" s="46">
        <f>[11]PROTOCOLE!$L1520</f>
        <v>0</v>
      </c>
      <c r="S29" s="47">
        <f>[11]PROTOCOLE!$L1521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[11]PROTOCOLE!D1540</f>
        <v>0</v>
      </c>
      <c r="D30" s="46">
        <f>[11]PROTOCOLE!D1541</f>
        <v>0</v>
      </c>
      <c r="E30" s="27"/>
      <c r="F30" s="46">
        <f>[11]PROTOCOLE!$D1593</f>
        <v>0</v>
      </c>
      <c r="G30" s="47">
        <f>[11]PROTOCOLE!$D1594</f>
        <v>0</v>
      </c>
      <c r="H30" s="46">
        <f>RANK(F30,F$9:F32)</f>
        <v>2</v>
      </c>
      <c r="I30" s="46">
        <f>[11]PROTOCOLE!$F1593</f>
        <v>0</v>
      </c>
      <c r="J30" s="47">
        <f>[11]PROTOCOLE!$F1594</f>
        <v>0</v>
      </c>
      <c r="K30" s="46">
        <f t="shared" si="0"/>
        <v>1</v>
      </c>
      <c r="L30" s="46">
        <f>[11]PROTOCOLE!$H1593</f>
        <v>0</v>
      </c>
      <c r="M30" s="47">
        <f>[11]PROTOCOLE!$H1594</f>
        <v>0</v>
      </c>
      <c r="N30" s="46">
        <f>RANK(L30,L$9:L32)</f>
        <v>2</v>
      </c>
      <c r="O30" s="46">
        <f>[11]PROTOCOLE!J$1593</f>
        <v>0</v>
      </c>
      <c r="P30" s="47">
        <f>[11]PROTOCOLE!K$1594</f>
        <v>0</v>
      </c>
      <c r="Q30" s="46">
        <f>RANK(O30,O$9:O32)</f>
        <v>1</v>
      </c>
      <c r="R30" s="46">
        <f>[11]PROTOCOLE!$L1593</f>
        <v>0</v>
      </c>
      <c r="S30" s="47">
        <f>[11]PROTOCOLE!$L1594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[11]PROTOCOLE!D1613</f>
        <v>0</v>
      </c>
      <c r="D31" s="46">
        <f>[11]PROTOCOLE!D1614</f>
        <v>0</v>
      </c>
      <c r="E31" s="27"/>
      <c r="F31" s="46">
        <f>[11]PROTOCOLE!$D1666</f>
        <v>0</v>
      </c>
      <c r="G31" s="47">
        <f>[11]PROTOCOLE!$D1667</f>
        <v>0</v>
      </c>
      <c r="H31" s="46">
        <f>RANK(F31,F$9:F33)</f>
        <v>2</v>
      </c>
      <c r="I31" s="46">
        <f>[11]PROTOCOLE!F1666</f>
        <v>0</v>
      </c>
      <c r="J31" s="47">
        <f>[11]PROTOCOLE!G1667</f>
        <v>0</v>
      </c>
      <c r="K31" s="46">
        <f t="shared" si="0"/>
        <v>1</v>
      </c>
      <c r="L31" s="46">
        <f>[11]PROTOCOLE!$H1666</f>
        <v>0</v>
      </c>
      <c r="M31" s="47">
        <f>[11]PROTOCOLE!$H1667</f>
        <v>0</v>
      </c>
      <c r="N31" s="46">
        <f>RANK(L31,L$9:L33)</f>
        <v>2</v>
      </c>
      <c r="O31" s="46">
        <f>[11]PROTOCOLE!J$666</f>
        <v>0</v>
      </c>
      <c r="P31" s="47">
        <f>[11]PROTOCOLE!K$667</f>
        <v>0</v>
      </c>
      <c r="Q31" s="46">
        <f>RANK(O31,O$9:O33)</f>
        <v>1</v>
      </c>
      <c r="R31" s="46">
        <f>[11]PROTOCOLE!$L1666</f>
        <v>0</v>
      </c>
      <c r="S31" s="47">
        <f>[11]PROTOCOLE!$L1667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[11]PROTOCOLE!D1686</f>
        <v>0</v>
      </c>
      <c r="D32" s="46">
        <f>[11]PROTOCOLE!D1687</f>
        <v>0</v>
      </c>
      <c r="E32" s="27"/>
      <c r="F32" s="46">
        <f>[11]PROTOCOLE!$D1739</f>
        <v>0</v>
      </c>
      <c r="G32" s="47">
        <f>[11]PROTOCOLE!$D1740</f>
        <v>0</v>
      </c>
      <c r="H32" s="46">
        <f>RANK(F32,F$9:F34)</f>
        <v>2</v>
      </c>
      <c r="I32" s="46">
        <f>[11]PROTOCOLE!F1739</f>
        <v>0</v>
      </c>
      <c r="J32" s="47">
        <f>[11]PROTOCOLE!G1740</f>
        <v>0</v>
      </c>
      <c r="K32" s="46">
        <f t="shared" si="0"/>
        <v>1</v>
      </c>
      <c r="L32" s="46">
        <f>[11]PROTOCOLE!$H1739</f>
        <v>0</v>
      </c>
      <c r="M32" s="47">
        <f>[11]PROTOCOLE!$H1740</f>
        <v>0</v>
      </c>
      <c r="N32" s="46">
        <f>RANK(L32,L$9:L34)</f>
        <v>2</v>
      </c>
      <c r="O32" s="46">
        <f>[11]PROTOCOLE!$J1739</f>
        <v>0</v>
      </c>
      <c r="P32" s="47">
        <f>[11]PROTOCOLE!$J1740</f>
        <v>0</v>
      </c>
      <c r="Q32" s="46">
        <f>RANK(O32,O$9:O34)</f>
        <v>1</v>
      </c>
      <c r="R32" s="46">
        <f>[11]PROTOCOLE!$L1739</f>
        <v>0</v>
      </c>
      <c r="S32" s="47">
        <f>[11]PROTOCOLE!$L1740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[11]PROTOCOLE!D1759</f>
        <v>0</v>
      </c>
      <c r="D33" s="46">
        <f>[11]PROTOCOLE!D1760</f>
        <v>0</v>
      </c>
      <c r="E33" s="27"/>
      <c r="F33" s="46">
        <f>[11]PROTOCOLE!$D1812</f>
        <v>0</v>
      </c>
      <c r="G33" s="47">
        <f>[11]PROTOCOLE!$D1813</f>
        <v>0</v>
      </c>
      <c r="H33" s="46">
        <f>RANK(F33,F$9:F35)</f>
        <v>2</v>
      </c>
      <c r="I33" s="46">
        <f>[11]PROTOCOLE!$F1812</f>
        <v>0</v>
      </c>
      <c r="J33" s="47">
        <f>[11]PROTOCOLE!$F1813</f>
        <v>0</v>
      </c>
      <c r="K33" s="46">
        <f t="shared" si="0"/>
        <v>1</v>
      </c>
      <c r="L33" s="46">
        <f>[11]PROTOCOLE!$H1812</f>
        <v>0</v>
      </c>
      <c r="M33" s="47">
        <f>[11]PROTOCOLE!$H1813</f>
        <v>0</v>
      </c>
      <c r="N33" s="46">
        <f>RANK(L33,L$9:L35)</f>
        <v>2</v>
      </c>
      <c r="O33" s="46">
        <f>[11]PROTOCOLE!$J1812</f>
        <v>0</v>
      </c>
      <c r="P33" s="47">
        <f>[11]PROTOCOLE!$J1813</f>
        <v>0</v>
      </c>
      <c r="Q33" s="46">
        <f>RANK(O33,O$9:O35)</f>
        <v>1</v>
      </c>
      <c r="R33" s="46">
        <f>[11]PROTOCOLE!$L1812</f>
        <v>0</v>
      </c>
      <c r="S33" s="47">
        <f>[11]PROTOCOLE!$L1813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[11]PROTOCOLE!D1832</f>
        <v>0</v>
      </c>
      <c r="D34" s="46">
        <f>[11]PROTOCOLE!D1833</f>
        <v>0</v>
      </c>
      <c r="E34" s="27"/>
      <c r="F34" s="46">
        <f>[11]PROTOCOLE!$D1885</f>
        <v>0</v>
      </c>
      <c r="G34" s="47">
        <f>[11]PROTOCOLE!$D1886</f>
        <v>0</v>
      </c>
      <c r="H34" s="46">
        <f>RANK(F34,F$9:F36)</f>
        <v>2</v>
      </c>
      <c r="I34" s="46">
        <f>[11]PROTOCOLE!$F1885</f>
        <v>0</v>
      </c>
      <c r="J34" s="47">
        <f>[11]PROTOCOLE!$F1886</f>
        <v>0</v>
      </c>
      <c r="K34" s="46">
        <f t="shared" si="0"/>
        <v>1</v>
      </c>
      <c r="L34" s="46">
        <f>[11]PROTOCOLE!$H1885</f>
        <v>0</v>
      </c>
      <c r="M34" s="47">
        <f>[11]PROTOCOLE!$H1886</f>
        <v>0</v>
      </c>
      <c r="N34" s="46">
        <f>RANK(L34,L$9:L36)</f>
        <v>2</v>
      </c>
      <c r="O34" s="46">
        <f>[11]PROTOCOLE!$J1885</f>
        <v>0</v>
      </c>
      <c r="P34" s="47">
        <f>[11]PROTOCOLE!$J1886</f>
        <v>0</v>
      </c>
      <c r="Q34" s="46">
        <f>RANK(O34,O$9:O36)</f>
        <v>1</v>
      </c>
      <c r="R34" s="46">
        <f>[11]PROTOCOLE!$L1885</f>
        <v>0</v>
      </c>
      <c r="S34" s="47">
        <f>[11]PROTOCOLE!$L1886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[11]PROTOCOLE!D1905</f>
        <v>0</v>
      </c>
      <c r="D35" s="46">
        <f>[11]PROTOCOLE!D1906</f>
        <v>0</v>
      </c>
      <c r="E35" s="27"/>
      <c r="F35" s="46">
        <f>[11]PROTOCOLE!$D1958</f>
        <v>0</v>
      </c>
      <c r="G35" s="47">
        <f>[11]PROTOCOLE!$D1959</f>
        <v>0</v>
      </c>
      <c r="H35" s="46">
        <f>RANK(F35,F$9:F37)</f>
        <v>2</v>
      </c>
      <c r="I35" s="46">
        <f>[11]PROTOCOLE!$F1958</f>
        <v>0</v>
      </c>
      <c r="J35" s="47">
        <f>[11]PROTOCOLE!$F1959</f>
        <v>0</v>
      </c>
      <c r="K35" s="46">
        <f t="shared" si="0"/>
        <v>1</v>
      </c>
      <c r="L35" s="46">
        <f>[11]PROTOCOLE!$H1958</f>
        <v>0</v>
      </c>
      <c r="M35" s="47">
        <f>[11]PROTOCOLE!$H1959</f>
        <v>0</v>
      </c>
      <c r="N35" s="46">
        <f>RANK(L35,L$9:L37)</f>
        <v>2</v>
      </c>
      <c r="O35" s="46">
        <f>[11]PROTOCOLE!$J1958</f>
        <v>0</v>
      </c>
      <c r="P35" s="47">
        <f>[11]PROTOCOLE!$J1959</f>
        <v>0</v>
      </c>
      <c r="Q35" s="46">
        <f>RANK(O35,O$9:O37)</f>
        <v>1</v>
      </c>
      <c r="R35" s="46">
        <f>[11]PROTOCOLE!$L1958</f>
        <v>0</v>
      </c>
      <c r="S35" s="47">
        <f>[11]PROTOCOLE!$L1959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[11]PROTOCOLE!D1978</f>
        <v>0</v>
      </c>
      <c r="D36" s="46">
        <f>[11]PROTOCOLE!D1979</f>
        <v>0</v>
      </c>
      <c r="E36" s="27"/>
      <c r="F36" s="46">
        <f>[11]PROTOCOLE!$D2031</f>
        <v>0</v>
      </c>
      <c r="G36" s="47">
        <f>[11]PROTOCOLE!$D2032</f>
        <v>0</v>
      </c>
      <c r="H36" s="46">
        <f>RANK(F36,F$9:F38)</f>
        <v>2</v>
      </c>
      <c r="I36" s="46">
        <f>[11]PROTOCOLE!$F2031</f>
        <v>0</v>
      </c>
      <c r="J36" s="47">
        <f>[11]PROTOCOLE!$F2032</f>
        <v>0</v>
      </c>
      <c r="K36" s="46">
        <f t="shared" si="0"/>
        <v>1</v>
      </c>
      <c r="L36" s="46">
        <f>[11]PROTOCOLE!$H2031</f>
        <v>0</v>
      </c>
      <c r="M36" s="47">
        <f>[11]PROTOCOLE!$H2032</f>
        <v>0</v>
      </c>
      <c r="N36" s="46">
        <f>RANK(L36,L$9:L38)</f>
        <v>2</v>
      </c>
      <c r="O36" s="46">
        <f>[11]PROTOCOLE!$J2031</f>
        <v>0</v>
      </c>
      <c r="P36" s="47">
        <f>[11]PROTOCOLE!$J2032</f>
        <v>0</v>
      </c>
      <c r="Q36" s="46">
        <f>RANK(O36,O$9:O38)</f>
        <v>1</v>
      </c>
      <c r="R36" s="46">
        <f>[11]PROTOCOLE!$L2031</f>
        <v>0</v>
      </c>
      <c r="S36" s="47">
        <f>[11]PROTOCOLE!$L2032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[11]PROTOCOLE!D2051</f>
        <v>0</v>
      </c>
      <c r="D37" s="46">
        <f>[11]PROTOCOLE!D2052</f>
        <v>0</v>
      </c>
      <c r="E37" s="27"/>
      <c r="F37" s="46">
        <f>[11]PROTOCOLE!$D2104</f>
        <v>0</v>
      </c>
      <c r="G37" s="47">
        <f>[11]PROTOCOLE!$D2105</f>
        <v>0</v>
      </c>
      <c r="H37" s="46">
        <f>RANK(F37,F$9:F39)</f>
        <v>2</v>
      </c>
      <c r="I37" s="46">
        <f>[11]PROTOCOLE!$F2104</f>
        <v>0</v>
      </c>
      <c r="J37" s="47">
        <f>[11]PROTOCOLE!$F2105</f>
        <v>0</v>
      </c>
      <c r="K37" s="46">
        <f t="shared" si="0"/>
        <v>1</v>
      </c>
      <c r="L37" s="46">
        <f>[11]PROTOCOLE!$H2104</f>
        <v>0</v>
      </c>
      <c r="M37" s="47">
        <f>[11]PROTOCOLE!$H2105</f>
        <v>0</v>
      </c>
      <c r="N37" s="46">
        <f>RANK(L37,L$9:L39)</f>
        <v>2</v>
      </c>
      <c r="O37" s="46">
        <f>[11]PROTOCOLE!$J2104</f>
        <v>0</v>
      </c>
      <c r="P37" s="47">
        <f>[11]PROTOCOLE!$J2105</f>
        <v>0</v>
      </c>
      <c r="Q37" s="46">
        <f>RANK(O37,O$9:O39)</f>
        <v>1</v>
      </c>
      <c r="R37" s="46">
        <f>[11]PROTOCOLE!$L2104</f>
        <v>0</v>
      </c>
      <c r="S37" s="47">
        <f>[11]PROTOCOLE!$L2105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[11]PROTOCOLE!D2124</f>
        <v>0</v>
      </c>
      <c r="D38" s="46">
        <f>[11]PROTOCOLE!D2125</f>
        <v>0</v>
      </c>
      <c r="E38" s="27"/>
      <c r="F38" s="46">
        <f>[11]PROTOCOLE!$D2177</f>
        <v>0</v>
      </c>
      <c r="G38" s="47">
        <f>[11]PROTOCOLE!$D2178</f>
        <v>0</v>
      </c>
      <c r="H38" s="46">
        <f>RANK(F38,F$9:F40)</f>
        <v>2</v>
      </c>
      <c r="I38" s="46">
        <f>[11]PROTOCOLE!$F2177</f>
        <v>0</v>
      </c>
      <c r="J38" s="47">
        <f>[11]PROTOCOLE!$F2178</f>
        <v>0</v>
      </c>
      <c r="K38" s="46">
        <f t="shared" si="0"/>
        <v>1</v>
      </c>
      <c r="L38" s="46">
        <f>[11]PROTOCOLE!$H2177</f>
        <v>0</v>
      </c>
      <c r="M38" s="47">
        <f>[11]PROTOCOLE!$H2178</f>
        <v>0</v>
      </c>
      <c r="N38" s="46">
        <f>RANK(L38,L$9:L40)</f>
        <v>2</v>
      </c>
      <c r="O38" s="46">
        <f>[11]PROTOCOLE!$J2177</f>
        <v>0</v>
      </c>
      <c r="P38" s="47">
        <f>[11]PROTOCOLE!$J2178</f>
        <v>0</v>
      </c>
      <c r="Q38" s="46">
        <f>RANK(O38,O$9:O40)</f>
        <v>1</v>
      </c>
      <c r="R38" s="46">
        <f>[11]PROTOCOLE!$L2177</f>
        <v>0</v>
      </c>
      <c r="S38" s="47">
        <f>[11]PROTOCOLE!$L2178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H43" sqref="H4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8.855468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[12]HORAIRES!E1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[12]HORAIRES!H1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[12]HORAIRES!D49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[12]HORAIRES!D50</f>
        <v>400</v>
      </c>
      <c r="U2" s="11"/>
      <c r="V2" s="15" t="s">
        <v>6</v>
      </c>
      <c r="W2" s="22">
        <f>[12]HORAIRES!D48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[12]HORAIRES!E3</f>
        <v>PONEY ELITE LIBRE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[12]HORAIRES!H3</f>
        <v>22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[12]HORAIRES!D43</f>
        <v>MME MAZOYER</v>
      </c>
      <c r="G6" s="36"/>
      <c r="H6" s="37" t="s">
        <v>21</v>
      </c>
      <c r="I6" s="35">
        <f>[12]HORAIRES!D44</f>
        <v>0</v>
      </c>
      <c r="J6" s="36"/>
      <c r="K6" s="37" t="s">
        <v>21</v>
      </c>
      <c r="L6" s="35" t="str">
        <f>[12]HORAIRES!D45</f>
        <v>M.MEDOLAGO</v>
      </c>
      <c r="M6" s="36"/>
      <c r="N6" s="37" t="s">
        <v>21</v>
      </c>
      <c r="O6" s="35">
        <f>[12]HORAIRES!D46</f>
        <v>0</v>
      </c>
      <c r="P6" s="36"/>
      <c r="Q6" s="37" t="s">
        <v>21</v>
      </c>
      <c r="R6" s="35">
        <f>[12]HORAIRES!D47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[12]PROTOCOLE!D7</f>
        <v xml:space="preserve">MELISSA LENOIR </v>
      </c>
      <c r="D9" s="46" t="str">
        <f>[12]PROTOCOLE!D8</f>
        <v>SUJOKA CHAISERON</v>
      </c>
      <c r="E9" s="27"/>
      <c r="F9" s="46">
        <f>[12]PROTOCOLE!$D60</f>
        <v>283</v>
      </c>
      <c r="G9" s="47">
        <f>[12]PROTOCOLE!$D61</f>
        <v>0.70750000000000002</v>
      </c>
      <c r="H9" s="46">
        <f>RANK(F9,F$9:F$38)</f>
        <v>1</v>
      </c>
      <c r="I9" s="46">
        <f>[12]PROTOCOLE!$F60</f>
        <v>0</v>
      </c>
      <c r="J9" s="47">
        <f>[12]PROTOCOLE!$F61</f>
        <v>0</v>
      </c>
      <c r="K9" s="46">
        <f t="shared" ref="K9:K38" si="0">RANK(I9,I$9:I$38)</f>
        <v>1</v>
      </c>
      <c r="L9" s="46">
        <f>[12]PROTOCOLE!$H60</f>
        <v>291</v>
      </c>
      <c r="M9" s="47">
        <f>[12]PROTOCOLE!$H61</f>
        <v>0.72750000000000004</v>
      </c>
      <c r="N9" s="46">
        <f>RANK(L9,L$9:L$38)</f>
        <v>1</v>
      </c>
      <c r="O9" s="46">
        <f>[12]PROTOCOLE!$J60</f>
        <v>0</v>
      </c>
      <c r="P9" s="47">
        <f>[12]PROTOCOLE!$J61</f>
        <v>0</v>
      </c>
      <c r="Q9" s="46">
        <f>RANK(O9,O$9:O$38)</f>
        <v>1</v>
      </c>
      <c r="R9" s="46">
        <f>[12]PROTOCOLE!$L60</f>
        <v>0</v>
      </c>
      <c r="S9" s="47">
        <f>[12]PROTOCOLE!$L61</f>
        <v>0</v>
      </c>
      <c r="T9" s="46">
        <f>RANK(R9,R$9:R$38)</f>
        <v>1</v>
      </c>
      <c r="U9" s="27"/>
      <c r="V9" s="44">
        <f t="shared" ref="V9:V38" si="1">F9+I9+L9+O9+R9</f>
        <v>574</v>
      </c>
      <c r="W9" s="48">
        <f>V9*1/(T2*J2)</f>
        <v>0.71750000000000003</v>
      </c>
    </row>
    <row r="10" spans="1:24" s="18" customFormat="1" ht="34.5" customHeight="1" x14ac:dyDescent="0.25">
      <c r="A10" s="44">
        <v>2</v>
      </c>
      <c r="B10" s="44">
        <v>2</v>
      </c>
      <c r="C10" s="45" t="str">
        <f>[12]PROTOCOLE!D80</f>
        <v xml:space="preserve">JULIETTE BERSALI </v>
      </c>
      <c r="D10" s="46" t="str">
        <f>[12]PROTOCOLE!D81</f>
        <v>SACRER ROC ARBALOU</v>
      </c>
      <c r="E10" s="27"/>
      <c r="F10" s="46">
        <f>[12]PROTOCOLE!$D133</f>
        <v>280</v>
      </c>
      <c r="G10" s="47">
        <f>[12]PROTOCOLE!$D134</f>
        <v>0.7</v>
      </c>
      <c r="H10" s="46">
        <f>RANK(F10,F$9:F12)</f>
        <v>2</v>
      </c>
      <c r="I10" s="46">
        <f>[12]PROTOCOLE!$F133</f>
        <v>0</v>
      </c>
      <c r="J10" s="47">
        <f>[12]PROTOCOLE!$F134</f>
        <v>0</v>
      </c>
      <c r="K10" s="46">
        <f t="shared" si="0"/>
        <v>1</v>
      </c>
      <c r="L10" s="46">
        <f>[12]PROTOCOLE!$H133</f>
        <v>287</v>
      </c>
      <c r="M10" s="47">
        <f>[12]PROTOCOLE!$H134</f>
        <v>0.71750000000000003</v>
      </c>
      <c r="N10" s="46">
        <f>RANK(L10,L$9:L12)</f>
        <v>2</v>
      </c>
      <c r="O10" s="46">
        <f>[12]PROTOCOLE!$J133</f>
        <v>0</v>
      </c>
      <c r="P10" s="47">
        <f>[12]PROTOCOLE!$J134</f>
        <v>0</v>
      </c>
      <c r="Q10" s="46">
        <f>RANK(O10,O$9:O12)</f>
        <v>1</v>
      </c>
      <c r="R10" s="46">
        <f>[12]PROTOCOLE!$L133</f>
        <v>0</v>
      </c>
      <c r="S10" s="47">
        <f>[12]PROTOCOLE!$L134</f>
        <v>0</v>
      </c>
      <c r="T10" s="46">
        <f>RANK(R10,R$9:R12)</f>
        <v>1</v>
      </c>
      <c r="U10" s="27"/>
      <c r="V10" s="44">
        <f t="shared" si="1"/>
        <v>567</v>
      </c>
      <c r="W10" s="48">
        <f>V10*1/(T2*J2)</f>
        <v>0.70874999999999999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[12]PROTOCOLE!D153</f>
        <v>0</v>
      </c>
      <c r="D11" s="46">
        <f>[12]PROTOCOLE!D154</f>
        <v>0</v>
      </c>
      <c r="E11" s="27"/>
      <c r="F11" s="46">
        <f>[12]PROTOCOLE!$D206</f>
        <v>0</v>
      </c>
      <c r="G11" s="47">
        <f>[12]PROTOCOLE!$D207</f>
        <v>0</v>
      </c>
      <c r="H11" s="46">
        <f>RANK(F11,F$9:F13)</f>
        <v>3</v>
      </c>
      <c r="I11" s="46">
        <f>[12]PROTOCOLE!$F206</f>
        <v>0</v>
      </c>
      <c r="J11" s="47">
        <f>[12]PROTOCOLE!$F207</f>
        <v>0</v>
      </c>
      <c r="K11" s="46">
        <f t="shared" si="0"/>
        <v>1</v>
      </c>
      <c r="L11" s="46">
        <f>[12]PROTOCOLE!$H206</f>
        <v>0</v>
      </c>
      <c r="M11" s="47">
        <f>[12]PROTOCOLE!$H207</f>
        <v>0</v>
      </c>
      <c r="N11" s="46">
        <f>RANK(L11,L$9:L13)</f>
        <v>3</v>
      </c>
      <c r="O11" s="46">
        <f>[12]PROTOCOLE!$J206</f>
        <v>0</v>
      </c>
      <c r="P11" s="47">
        <f>[12]PROTOCOLE!$J207</f>
        <v>0</v>
      </c>
      <c r="Q11" s="46">
        <f>RANK(O11,O$9:O13)</f>
        <v>1</v>
      </c>
      <c r="R11" s="46">
        <f>[12]PROTOCOLE!$L206</f>
        <v>0</v>
      </c>
      <c r="S11" s="47">
        <f>[12]PROTOCOLE!$L207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[12]PROTOCOLE!D226</f>
        <v>0</v>
      </c>
      <c r="D12" s="46">
        <f>[12]PROTOCOLE!D227</f>
        <v>0</v>
      </c>
      <c r="E12" s="27"/>
      <c r="F12" s="46">
        <f>[12]PROTOCOLE!$D279</f>
        <v>0</v>
      </c>
      <c r="G12" s="47">
        <f>[12]PROTOCOLE!$D280</f>
        <v>0</v>
      </c>
      <c r="H12" s="46">
        <f>RANK(F12,F$9:F14)</f>
        <v>3</v>
      </c>
      <c r="I12" s="46">
        <f>[12]PROTOCOLE!$F279</f>
        <v>0</v>
      </c>
      <c r="J12" s="47">
        <f>[12]PROTOCOLE!$F280</f>
        <v>0</v>
      </c>
      <c r="K12" s="46">
        <f t="shared" si="0"/>
        <v>1</v>
      </c>
      <c r="L12" s="46">
        <f>[12]PROTOCOLE!$H279</f>
        <v>0</v>
      </c>
      <c r="M12" s="47">
        <f>[12]PROTOCOLE!$H280</f>
        <v>0</v>
      </c>
      <c r="N12" s="46">
        <f>RANK(L12,L$9:L14)</f>
        <v>3</v>
      </c>
      <c r="O12" s="46">
        <f>[12]PROTOCOLE!$J279</f>
        <v>0</v>
      </c>
      <c r="P12" s="47">
        <f>[12]PROTOCOLE!$J280</f>
        <v>0</v>
      </c>
      <c r="Q12" s="46">
        <f>RANK(O12,O$9:O14)</f>
        <v>1</v>
      </c>
      <c r="R12" s="46">
        <f>[12]PROTOCOLE!$L279</f>
        <v>0</v>
      </c>
      <c r="S12" s="47">
        <f>[12]PROTOCOLE!$L280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[12]PROTOCOLE!D299</f>
        <v>0</v>
      </c>
      <c r="D13" s="46">
        <f>[12]PROTOCOLE!D300</f>
        <v>0</v>
      </c>
      <c r="E13" s="27"/>
      <c r="F13" s="46">
        <f>[12]PROTOCOLE!$D352</f>
        <v>0</v>
      </c>
      <c r="G13" s="47">
        <f>[12]PROTOCOLE!$D353</f>
        <v>0</v>
      </c>
      <c r="H13" s="46">
        <f>RANK(F13,F$9:F15)</f>
        <v>3</v>
      </c>
      <c r="I13" s="46">
        <f>[12]PROTOCOLE!$F352</f>
        <v>0</v>
      </c>
      <c r="J13" s="47">
        <f>[12]PROTOCOLE!$F353</f>
        <v>0</v>
      </c>
      <c r="K13" s="46">
        <f t="shared" si="0"/>
        <v>1</v>
      </c>
      <c r="L13" s="46">
        <f>[12]PROTOCOLE!$H352</f>
        <v>0</v>
      </c>
      <c r="M13" s="47">
        <f>[12]PROTOCOLE!$H353</f>
        <v>0</v>
      </c>
      <c r="N13" s="46">
        <f>RANK(L13,L$9:L15)</f>
        <v>3</v>
      </c>
      <c r="O13" s="46">
        <f>[12]PROTOCOLE!$J352</f>
        <v>0</v>
      </c>
      <c r="P13" s="47">
        <f>[12]PROTOCOLE!$J353</f>
        <v>0</v>
      </c>
      <c r="Q13" s="46">
        <f>RANK(O13,O$9:O15)</f>
        <v>1</v>
      </c>
      <c r="R13" s="46">
        <f>[12]PROTOCOLE!$L352</f>
        <v>0</v>
      </c>
      <c r="S13" s="47">
        <f>[12]PROTOCOLE!$L353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[12]PROTOCOLE!D372</f>
        <v>0</v>
      </c>
      <c r="D14" s="46">
        <f>[12]PROTOCOLE!D373</f>
        <v>0</v>
      </c>
      <c r="E14" s="27"/>
      <c r="F14" s="46">
        <f>[12]PROTOCOLE!$D425</f>
        <v>0</v>
      </c>
      <c r="G14" s="47">
        <f>[12]PROTOCOLE!$D426</f>
        <v>0</v>
      </c>
      <c r="H14" s="46">
        <f>RANK(F14,F$9:F16)</f>
        <v>3</v>
      </c>
      <c r="I14" s="46">
        <f>[12]PROTOCOLE!$F425</f>
        <v>0</v>
      </c>
      <c r="J14" s="47">
        <f>[12]PROTOCOLE!$F426</f>
        <v>0</v>
      </c>
      <c r="K14" s="46">
        <f t="shared" si="0"/>
        <v>1</v>
      </c>
      <c r="L14" s="46">
        <f>[12]PROTOCOLE!$H425</f>
        <v>0</v>
      </c>
      <c r="M14" s="47">
        <f>[12]PROTOCOLE!$H426</f>
        <v>0</v>
      </c>
      <c r="N14" s="46">
        <f>RANK(L14,L$9:L16)</f>
        <v>3</v>
      </c>
      <c r="O14" s="46">
        <f>[12]PROTOCOLE!$J425</f>
        <v>0</v>
      </c>
      <c r="P14" s="47">
        <f>[12]PROTOCOLE!$J426</f>
        <v>0</v>
      </c>
      <c r="Q14" s="46">
        <f>RANK(O14,O$9:O16)</f>
        <v>1</v>
      </c>
      <c r="R14" s="46">
        <f>[12]PROTOCOLE!$L425</f>
        <v>0</v>
      </c>
      <c r="S14" s="47">
        <f>[12]PROTOCOLE!$L426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[12]PROTOCOLE!D445</f>
        <v>0</v>
      </c>
      <c r="D15" s="46">
        <f>[12]PROTOCOLE!D446</f>
        <v>0</v>
      </c>
      <c r="E15" s="27"/>
      <c r="F15" s="46">
        <f>[12]PROTOCOLE!$D498</f>
        <v>0</v>
      </c>
      <c r="G15" s="47">
        <f>[12]PROTOCOLE!$D499</f>
        <v>0</v>
      </c>
      <c r="H15" s="46">
        <f>RANK(F15,F$9:F17)</f>
        <v>3</v>
      </c>
      <c r="I15" s="46">
        <f>[12]PROTOCOLE!$F498</f>
        <v>0</v>
      </c>
      <c r="J15" s="47">
        <f>[12]PROTOCOLE!$F499</f>
        <v>0</v>
      </c>
      <c r="K15" s="46">
        <f t="shared" si="0"/>
        <v>1</v>
      </c>
      <c r="L15" s="46">
        <f>[12]PROTOCOLE!$H498</f>
        <v>0</v>
      </c>
      <c r="M15" s="47">
        <f>[12]PROTOCOLE!$H499</f>
        <v>0</v>
      </c>
      <c r="N15" s="46">
        <f>RANK(L15,L$9:L17)</f>
        <v>3</v>
      </c>
      <c r="O15" s="46">
        <f>[12]PROTOCOLE!$J498</f>
        <v>0</v>
      </c>
      <c r="P15" s="47">
        <f>[12]PROTOCOLE!$J499</f>
        <v>0</v>
      </c>
      <c r="Q15" s="46">
        <f>RANK(O15,O$9:O17)</f>
        <v>1</v>
      </c>
      <c r="R15" s="46">
        <f>[12]PROTOCOLE!$L498</f>
        <v>0</v>
      </c>
      <c r="S15" s="47">
        <f>[12]PROTOCOLE!$L499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[12]PROTOCOLE!D518</f>
        <v>0</v>
      </c>
      <c r="D16" s="46">
        <f>[12]PROTOCOLE!D519</f>
        <v>0</v>
      </c>
      <c r="E16" s="27"/>
      <c r="F16" s="46">
        <f>[12]PROTOCOLE!$D571</f>
        <v>0</v>
      </c>
      <c r="G16" s="47">
        <f>[12]PROTOCOLE!$D572</f>
        <v>0</v>
      </c>
      <c r="H16" s="46">
        <f>RANK(F16,F$9:F18)</f>
        <v>3</v>
      </c>
      <c r="I16" s="46">
        <f>[12]PROTOCOLE!$F571</f>
        <v>0</v>
      </c>
      <c r="J16" s="47">
        <f>[12]PROTOCOLE!$F572</f>
        <v>0</v>
      </c>
      <c r="K16" s="46">
        <f t="shared" si="0"/>
        <v>1</v>
      </c>
      <c r="L16" s="46">
        <f>[12]PROTOCOLE!$H571</f>
        <v>0</v>
      </c>
      <c r="M16" s="47">
        <f>[12]PROTOCOLE!$H572</f>
        <v>0</v>
      </c>
      <c r="N16" s="46">
        <f>RANK(L16,L$9:L18)</f>
        <v>3</v>
      </c>
      <c r="O16" s="46">
        <f>[12]PROTOCOLE!$J571</f>
        <v>0</v>
      </c>
      <c r="P16" s="47">
        <f>[12]PROTOCOLE!$J572</f>
        <v>0</v>
      </c>
      <c r="Q16" s="46">
        <f>RANK(O16,O$9:O18)</f>
        <v>1</v>
      </c>
      <c r="R16" s="46">
        <f>[12]PROTOCOLE!$L571</f>
        <v>0</v>
      </c>
      <c r="S16" s="47">
        <f>[12]PROTOCOLE!$L572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[12]PROTOCOLE!D591</f>
        <v>0</v>
      </c>
      <c r="D17" s="46">
        <f>[12]PROTOCOLE!D592</f>
        <v>0</v>
      </c>
      <c r="E17" s="27"/>
      <c r="F17" s="46">
        <f>[12]PROTOCOLE!$D644</f>
        <v>0</v>
      </c>
      <c r="G17" s="47">
        <f>[12]PROTOCOLE!$D645</f>
        <v>0</v>
      </c>
      <c r="H17" s="46">
        <f>RANK(F17,F$9:F19)</f>
        <v>3</v>
      </c>
      <c r="I17" s="46">
        <f>[12]PROTOCOLE!$F644</f>
        <v>0</v>
      </c>
      <c r="J17" s="47">
        <f>[12]PROTOCOLE!$F645</f>
        <v>0</v>
      </c>
      <c r="K17" s="46">
        <f t="shared" si="0"/>
        <v>1</v>
      </c>
      <c r="L17" s="46">
        <f>[12]PROTOCOLE!$H644</f>
        <v>0</v>
      </c>
      <c r="M17" s="47">
        <f>[12]PROTOCOLE!$H645</f>
        <v>0</v>
      </c>
      <c r="N17" s="46">
        <f>RANK(L17,L$9:L19)</f>
        <v>3</v>
      </c>
      <c r="O17" s="46">
        <f>[12]PROTOCOLE!$J644</f>
        <v>0</v>
      </c>
      <c r="P17" s="47">
        <f>[12]PROTOCOLE!$J645</f>
        <v>0</v>
      </c>
      <c r="Q17" s="46">
        <f>RANK(O17,O$9:O19)</f>
        <v>1</v>
      </c>
      <c r="R17" s="46">
        <f>[12]PROTOCOLE!$L644</f>
        <v>0</v>
      </c>
      <c r="S17" s="47">
        <f>[12]PROTOCOLE!$L645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[12]PROTOCOLE!D664</f>
        <v>0</v>
      </c>
      <c r="D18" s="46">
        <f>[12]PROTOCOLE!D665</f>
        <v>0</v>
      </c>
      <c r="E18" s="27"/>
      <c r="F18" s="46">
        <f>[12]PROTOCOLE!$D717</f>
        <v>0</v>
      </c>
      <c r="G18" s="47">
        <f>[12]PROTOCOLE!$D718</f>
        <v>0</v>
      </c>
      <c r="H18" s="46">
        <f>RANK(F18,F$9:F20)</f>
        <v>3</v>
      </c>
      <c r="I18" s="46">
        <f>[12]PROTOCOLE!$F717</f>
        <v>0</v>
      </c>
      <c r="J18" s="47">
        <f>[12]PROTOCOLE!$F718</f>
        <v>0</v>
      </c>
      <c r="K18" s="46">
        <f t="shared" si="0"/>
        <v>1</v>
      </c>
      <c r="L18" s="46">
        <f>[12]PROTOCOLE!$H717</f>
        <v>0</v>
      </c>
      <c r="M18" s="47">
        <f>[12]PROTOCOLE!$H718</f>
        <v>0</v>
      </c>
      <c r="N18" s="46">
        <f>RANK(L18,L$9:L20)</f>
        <v>3</v>
      </c>
      <c r="O18" s="46">
        <f>[12]PROTOCOLE!$J717</f>
        <v>0</v>
      </c>
      <c r="P18" s="47">
        <f>[12]PROTOCOLE!$J718</f>
        <v>0</v>
      </c>
      <c r="Q18" s="46">
        <f>RANK(O18,O$9:O20)</f>
        <v>1</v>
      </c>
      <c r="R18" s="46">
        <f>[12]PROTOCOLE!$L717</f>
        <v>0</v>
      </c>
      <c r="S18" s="47">
        <f>[12]PROTOCOLE!$L718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[12]PROTOCOLE!D737</f>
        <v>0</v>
      </c>
      <c r="D19" s="46">
        <f>[12]PROTOCOLE!D738</f>
        <v>0</v>
      </c>
      <c r="E19" s="27"/>
      <c r="F19" s="46">
        <f>[12]PROTOCOLE!$D790</f>
        <v>0</v>
      </c>
      <c r="G19" s="47">
        <f>[12]PROTOCOLE!$D791</f>
        <v>0</v>
      </c>
      <c r="H19" s="46">
        <f>RANK(F19,F$9:F21)</f>
        <v>3</v>
      </c>
      <c r="I19" s="46">
        <f>[12]PROTOCOLE!$F790</f>
        <v>0</v>
      </c>
      <c r="J19" s="47">
        <f>[12]PROTOCOLE!$F791</f>
        <v>0</v>
      </c>
      <c r="K19" s="46">
        <f t="shared" si="0"/>
        <v>1</v>
      </c>
      <c r="L19" s="46">
        <f>[12]PROTOCOLE!$H790</f>
        <v>0</v>
      </c>
      <c r="M19" s="47">
        <f>[12]PROTOCOLE!$H791</f>
        <v>0</v>
      </c>
      <c r="N19" s="46">
        <f>RANK(L19,L$9:L21)</f>
        <v>3</v>
      </c>
      <c r="O19" s="46">
        <f>[12]PROTOCOLE!$J790</f>
        <v>0</v>
      </c>
      <c r="P19" s="47">
        <f>[12]PROTOCOLE!$J791</f>
        <v>0</v>
      </c>
      <c r="Q19" s="46">
        <f>RANK(O19,O$9:O21)</f>
        <v>1</v>
      </c>
      <c r="R19" s="46">
        <f>[12]PROTOCOLE!$L790</f>
        <v>0</v>
      </c>
      <c r="S19" s="47">
        <f>[12]PROTOCOLE!$L791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[12]PROTOCOLE!D810</f>
        <v>0</v>
      </c>
      <c r="D20" s="46">
        <f>[12]PROTOCOLE!D811</f>
        <v>0</v>
      </c>
      <c r="E20" s="27"/>
      <c r="F20" s="46">
        <f>[12]PROTOCOLE!$D863</f>
        <v>0</v>
      </c>
      <c r="G20" s="47">
        <f>[12]PROTOCOLE!$D864</f>
        <v>0</v>
      </c>
      <c r="H20" s="46">
        <f>RANK(F20,F$9:F22)</f>
        <v>3</v>
      </c>
      <c r="I20" s="46">
        <f>[12]PROTOCOLE!$F863</f>
        <v>0</v>
      </c>
      <c r="J20" s="47">
        <f>[12]PROTOCOLE!$F864</f>
        <v>0</v>
      </c>
      <c r="K20" s="46">
        <f t="shared" si="0"/>
        <v>1</v>
      </c>
      <c r="L20" s="46">
        <f>[12]PROTOCOLE!$H863</f>
        <v>0</v>
      </c>
      <c r="M20" s="47">
        <f>[12]PROTOCOLE!$H864</f>
        <v>0</v>
      </c>
      <c r="N20" s="46">
        <f>RANK(L20,L$9:L22)</f>
        <v>3</v>
      </c>
      <c r="O20" s="46">
        <f>[12]PROTOCOLE!$J863</f>
        <v>0</v>
      </c>
      <c r="P20" s="47">
        <f>[12]PROTOCOLE!$J864</f>
        <v>0</v>
      </c>
      <c r="Q20" s="46">
        <f>RANK(O20,O$9:O22)</f>
        <v>1</v>
      </c>
      <c r="R20" s="46">
        <f>[12]PROTOCOLE!$L863</f>
        <v>0</v>
      </c>
      <c r="S20" s="47">
        <f>[12]PROTOCOLE!$L864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[12]PROTOCOLE!D883</f>
        <v>0</v>
      </c>
      <c r="D21" s="46">
        <f>[12]PROTOCOLE!D884</f>
        <v>0</v>
      </c>
      <c r="E21" s="27"/>
      <c r="F21" s="46">
        <f>[12]PROTOCOLE!$D936</f>
        <v>0</v>
      </c>
      <c r="G21" s="47">
        <f>[12]PROTOCOLE!$D937</f>
        <v>0</v>
      </c>
      <c r="H21" s="46">
        <f>RANK(F21,F$9:F23)</f>
        <v>3</v>
      </c>
      <c r="I21" s="46">
        <f>[12]PROTOCOLE!$F936</f>
        <v>0</v>
      </c>
      <c r="J21" s="47">
        <f>[12]PROTOCOLE!$F937</f>
        <v>0</v>
      </c>
      <c r="K21" s="46">
        <f t="shared" si="0"/>
        <v>1</v>
      </c>
      <c r="L21" s="46">
        <f>[12]PROTOCOLE!$H936</f>
        <v>0</v>
      </c>
      <c r="M21" s="47">
        <f>[12]PROTOCOLE!$H937</f>
        <v>0</v>
      </c>
      <c r="N21" s="46">
        <f>RANK(L21,L$9:L23)</f>
        <v>3</v>
      </c>
      <c r="O21" s="46">
        <f>[12]PROTOCOLE!$J936</f>
        <v>0</v>
      </c>
      <c r="P21" s="47">
        <f>[12]PROTOCOLE!$J937</f>
        <v>0</v>
      </c>
      <c r="Q21" s="46">
        <f>RANK(O21,O$9:O23)</f>
        <v>1</v>
      </c>
      <c r="R21" s="46">
        <f>[12]PROTOCOLE!$L936</f>
        <v>0</v>
      </c>
      <c r="S21" s="47">
        <f>[12]PROTOCOLE!$L937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[12]PROTOCOLE!D956</f>
        <v>0</v>
      </c>
      <c r="D22" s="46">
        <f>[12]PROTOCOLE!D957</f>
        <v>0</v>
      </c>
      <c r="E22" s="27"/>
      <c r="F22" s="46">
        <f>[12]PROTOCOLE!$D1009</f>
        <v>0</v>
      </c>
      <c r="G22" s="47">
        <f>[12]PROTOCOLE!$D1010</f>
        <v>0</v>
      </c>
      <c r="H22" s="46">
        <f>RANK(F22,F$9:F24)</f>
        <v>3</v>
      </c>
      <c r="I22" s="46">
        <f>[12]PROTOCOLE!$F1009</f>
        <v>0</v>
      </c>
      <c r="J22" s="47">
        <f>[12]PROTOCOLE!$F1010</f>
        <v>0</v>
      </c>
      <c r="K22" s="46">
        <f t="shared" si="0"/>
        <v>1</v>
      </c>
      <c r="L22" s="46">
        <f>[12]PROTOCOLE!$H1009</f>
        <v>0</v>
      </c>
      <c r="M22" s="47">
        <f>[12]PROTOCOLE!$H1010</f>
        <v>0</v>
      </c>
      <c r="N22" s="46">
        <f>RANK(L22,L$9:L24)</f>
        <v>3</v>
      </c>
      <c r="O22" s="46">
        <f>[12]PROTOCOLE!$J1009</f>
        <v>0</v>
      </c>
      <c r="P22" s="47">
        <f>[12]PROTOCOLE!$J1010</f>
        <v>0</v>
      </c>
      <c r="Q22" s="46">
        <f>RANK(O22,O$9:O24)</f>
        <v>1</v>
      </c>
      <c r="R22" s="46">
        <f>[12]PROTOCOLE!$L1009</f>
        <v>0</v>
      </c>
      <c r="S22" s="47">
        <f>[12]PROTOCOLE!$L1010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[12]PROTOCOLE!D1029</f>
        <v>0</v>
      </c>
      <c r="D23" s="46">
        <f>[12]PROTOCOLE!D1030</f>
        <v>0</v>
      </c>
      <c r="E23" s="27"/>
      <c r="F23" s="46">
        <f>[12]PROTOCOLE!$D1082</f>
        <v>0</v>
      </c>
      <c r="G23" s="47">
        <f>[12]PROTOCOLE!$D1083</f>
        <v>0</v>
      </c>
      <c r="H23" s="46">
        <f>RANK(F23,F$9:F25)</f>
        <v>3</v>
      </c>
      <c r="I23" s="46">
        <f>[12]PROTOCOLE!$F1082</f>
        <v>0</v>
      </c>
      <c r="J23" s="47">
        <f>[12]PROTOCOLE!$F1083</f>
        <v>0</v>
      </c>
      <c r="K23" s="46">
        <f t="shared" si="0"/>
        <v>1</v>
      </c>
      <c r="L23" s="46">
        <f>[12]PROTOCOLE!$H1082</f>
        <v>0</v>
      </c>
      <c r="M23" s="47">
        <f>[12]PROTOCOLE!$H1083</f>
        <v>0</v>
      </c>
      <c r="N23" s="46">
        <f>RANK(L23,L$9:L25)</f>
        <v>3</v>
      </c>
      <c r="O23" s="46">
        <f>[12]PROTOCOLE!$J1082</f>
        <v>0</v>
      </c>
      <c r="P23" s="47">
        <f>[12]PROTOCOLE!$J1083</f>
        <v>0</v>
      </c>
      <c r="Q23" s="46">
        <f>RANK(O23,O$9:O25)</f>
        <v>1</v>
      </c>
      <c r="R23" s="46">
        <f>[12]PROTOCOLE!$L1082</f>
        <v>0</v>
      </c>
      <c r="S23" s="47">
        <f>[12]PROTOCOLE!$L1083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[12]PROTOCOLE!D1102</f>
        <v>0</v>
      </c>
      <c r="D24" s="46">
        <f>[12]PROTOCOLE!D1103</f>
        <v>0</v>
      </c>
      <c r="E24" s="27"/>
      <c r="F24" s="46">
        <f>[12]PROTOCOLE!$D1155</f>
        <v>0</v>
      </c>
      <c r="G24" s="47">
        <f>[12]PROTOCOLE!$D1156</f>
        <v>0</v>
      </c>
      <c r="H24" s="46">
        <f>RANK(F24,F$9:F26)</f>
        <v>3</v>
      </c>
      <c r="I24" s="46">
        <f>[12]PROTOCOLE!$F1155</f>
        <v>0</v>
      </c>
      <c r="J24" s="47">
        <f>[12]PROTOCOLE!$F1156</f>
        <v>0</v>
      </c>
      <c r="K24" s="46">
        <f t="shared" si="0"/>
        <v>1</v>
      </c>
      <c r="L24" s="46">
        <f>[12]PROTOCOLE!$H1155</f>
        <v>0</v>
      </c>
      <c r="M24" s="47">
        <f>[12]PROTOCOLE!$H1156</f>
        <v>0</v>
      </c>
      <c r="N24" s="46">
        <f>RANK(L24,L$9:L26)</f>
        <v>3</v>
      </c>
      <c r="O24" s="46">
        <f>[12]PROTOCOLE!J$1155</f>
        <v>0</v>
      </c>
      <c r="P24" s="47">
        <f>[12]PROTOCOLE!K$1156</f>
        <v>0</v>
      </c>
      <c r="Q24" s="46">
        <f>RANK(O24,O$9:O26)</f>
        <v>1</v>
      </c>
      <c r="R24" s="46">
        <f>[12]PROTOCOLE!$L1155</f>
        <v>0</v>
      </c>
      <c r="S24" s="47">
        <f>[12]PROTOCOLE!$L1156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[12]PROTOCOLE!D1175</f>
        <v>0</v>
      </c>
      <c r="D25" s="46">
        <f>[12]PROTOCOLE!D1176</f>
        <v>0</v>
      </c>
      <c r="E25" s="27"/>
      <c r="F25" s="46">
        <f>[12]PROTOCOLE!$D1228</f>
        <v>0</v>
      </c>
      <c r="G25" s="47">
        <f>[12]PROTOCOLE!$D1229</f>
        <v>0</v>
      </c>
      <c r="H25" s="46">
        <f>RANK(F25,F$9:F27)</f>
        <v>3</v>
      </c>
      <c r="I25" s="46">
        <f>[12]PROTOCOLE!$F1228</f>
        <v>0</v>
      </c>
      <c r="J25" s="47">
        <f>[12]PROTOCOLE!$F1229</f>
        <v>0</v>
      </c>
      <c r="K25" s="46">
        <f t="shared" si="0"/>
        <v>1</v>
      </c>
      <c r="L25" s="46">
        <f>[12]PROTOCOLE!$H1228</f>
        <v>0</v>
      </c>
      <c r="M25" s="47">
        <f>[12]PROTOCOLE!$H1229</f>
        <v>0</v>
      </c>
      <c r="N25" s="46">
        <f>RANK(L25,L$9:L27)</f>
        <v>3</v>
      </c>
      <c r="O25" s="46">
        <f>[12]PROTOCOLE!J$1228</f>
        <v>0</v>
      </c>
      <c r="P25" s="47">
        <f>[12]PROTOCOLE!K$1229</f>
        <v>0</v>
      </c>
      <c r="Q25" s="46">
        <f>RANK(O25,O$9:O27)</f>
        <v>1</v>
      </c>
      <c r="R25" s="46">
        <f>[12]PROTOCOLE!$L1228</f>
        <v>0</v>
      </c>
      <c r="S25" s="47">
        <f>[12]PROTOCOLE!$L1229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[12]PROTOCOLE!D1248</f>
        <v>0</v>
      </c>
      <c r="D26" s="46">
        <f>[12]PROTOCOLE!D1249</f>
        <v>0</v>
      </c>
      <c r="E26" s="27"/>
      <c r="F26" s="46">
        <f>[12]PROTOCOLE!$D1301</f>
        <v>0</v>
      </c>
      <c r="G26" s="47">
        <f>[12]PROTOCOLE!$D1302</f>
        <v>0</v>
      </c>
      <c r="H26" s="46">
        <f>RANK(F26,F$9:F28)</f>
        <v>3</v>
      </c>
      <c r="I26" s="46">
        <f>[12]PROTOCOLE!$F1301</f>
        <v>0</v>
      </c>
      <c r="J26" s="47">
        <f>[12]PROTOCOLE!$F1302</f>
        <v>0</v>
      </c>
      <c r="K26" s="46">
        <f t="shared" si="0"/>
        <v>1</v>
      </c>
      <c r="L26" s="46">
        <f>[12]PROTOCOLE!$H1301</f>
        <v>0</v>
      </c>
      <c r="M26" s="47">
        <f>[12]PROTOCOLE!$H1302</f>
        <v>0</v>
      </c>
      <c r="N26" s="46">
        <f>RANK(L26,L$9:L28)</f>
        <v>3</v>
      </c>
      <c r="O26" s="46">
        <f>[12]PROTOCOLE!J$1301</f>
        <v>0</v>
      </c>
      <c r="P26" s="47">
        <f>[12]PROTOCOLE!K$1302</f>
        <v>0</v>
      </c>
      <c r="Q26" s="46">
        <f>RANK(O26,O$9:O28)</f>
        <v>1</v>
      </c>
      <c r="R26" s="46">
        <f>[12]PROTOCOLE!$L1301</f>
        <v>0</v>
      </c>
      <c r="S26" s="47">
        <f>[12]PROTOCOLE!$L1302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[12]PROTOCOLE!D1321</f>
        <v>0</v>
      </c>
      <c r="D27" s="46">
        <f>[12]PROTOCOLE!D1322</f>
        <v>0</v>
      </c>
      <c r="E27" s="27"/>
      <c r="F27" s="46">
        <f>[12]PROTOCOLE!$D1374</f>
        <v>0</v>
      </c>
      <c r="G27" s="47">
        <f>[12]PROTOCOLE!$D1375</f>
        <v>0</v>
      </c>
      <c r="H27" s="46">
        <f>RANK(F27,F$9:F29)</f>
        <v>3</v>
      </c>
      <c r="I27" s="46">
        <f>[12]PROTOCOLE!$F1374</f>
        <v>0</v>
      </c>
      <c r="J27" s="47">
        <f>[12]PROTOCOLE!$F1375</f>
        <v>0</v>
      </c>
      <c r="K27" s="46">
        <f t="shared" si="0"/>
        <v>1</v>
      </c>
      <c r="L27" s="46">
        <f>[12]PROTOCOLE!$H1374</f>
        <v>0</v>
      </c>
      <c r="M27" s="47">
        <f>[12]PROTOCOLE!$H1375</f>
        <v>0</v>
      </c>
      <c r="N27" s="46">
        <f>RANK(L27,L$9:L29)</f>
        <v>3</v>
      </c>
      <c r="O27" s="46">
        <f>[12]PROTOCOLE!J$1374</f>
        <v>0</v>
      </c>
      <c r="P27" s="47">
        <f>[12]PROTOCOLE!K$1375</f>
        <v>0</v>
      </c>
      <c r="Q27" s="46">
        <f>RANK(O27,O$9:O29)</f>
        <v>1</v>
      </c>
      <c r="R27" s="46">
        <f>[12]PROTOCOLE!$L1374</f>
        <v>0</v>
      </c>
      <c r="S27" s="47">
        <f>[12]PROTOCOLE!$L1375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[12]PROTOCOLE!D1394</f>
        <v>0</v>
      </c>
      <c r="D28" s="46">
        <f>[12]PROTOCOLE!D1395</f>
        <v>0</v>
      </c>
      <c r="E28" s="27"/>
      <c r="F28" s="46">
        <f>[12]PROTOCOLE!$D1447</f>
        <v>0</v>
      </c>
      <c r="G28" s="47">
        <f>[12]PROTOCOLE!$D1448</f>
        <v>0</v>
      </c>
      <c r="H28" s="46">
        <f>RANK(F28,F$9:F30)</f>
        <v>3</v>
      </c>
      <c r="I28" s="46">
        <f>[12]PROTOCOLE!$F1447</f>
        <v>0</v>
      </c>
      <c r="J28" s="47">
        <f>[12]PROTOCOLE!$F1448</f>
        <v>0</v>
      </c>
      <c r="K28" s="46">
        <f t="shared" si="0"/>
        <v>1</v>
      </c>
      <c r="L28" s="46">
        <f>[12]PROTOCOLE!$H1447</f>
        <v>0</v>
      </c>
      <c r="M28" s="47">
        <f>[12]PROTOCOLE!$H1448</f>
        <v>0</v>
      </c>
      <c r="N28" s="46">
        <f>RANK(L28,L$9:L30)</f>
        <v>3</v>
      </c>
      <c r="O28" s="46">
        <f>[12]PROTOCOLE!J$1447</f>
        <v>0</v>
      </c>
      <c r="P28" s="47">
        <f>[12]PROTOCOLE!K$1448</f>
        <v>0</v>
      </c>
      <c r="Q28" s="46">
        <f>RANK(O28,O$9:O30)</f>
        <v>1</v>
      </c>
      <c r="R28" s="46">
        <f>[12]PROTOCOLE!$L1447</f>
        <v>0</v>
      </c>
      <c r="S28" s="47">
        <f>[12]PROTOCOLE!$L1448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[12]PROTOCOLE!D1467</f>
        <v>0</v>
      </c>
      <c r="D29" s="46">
        <f>[12]PROTOCOLE!D1468</f>
        <v>0</v>
      </c>
      <c r="E29" s="27"/>
      <c r="F29" s="46">
        <f>[12]PROTOCOLE!$D1520</f>
        <v>0</v>
      </c>
      <c r="G29" s="47">
        <f>[12]PROTOCOLE!$D1521</f>
        <v>0</v>
      </c>
      <c r="H29" s="46">
        <f>RANK(F29,F$9:F31)</f>
        <v>3</v>
      </c>
      <c r="I29" s="46">
        <f>[12]PROTOCOLE!$F1520</f>
        <v>0</v>
      </c>
      <c r="J29" s="47">
        <f>[12]PROTOCOLE!$F1521</f>
        <v>0</v>
      </c>
      <c r="K29" s="46">
        <f t="shared" si="0"/>
        <v>1</v>
      </c>
      <c r="L29" s="46">
        <f>[12]PROTOCOLE!$H1520</f>
        <v>0</v>
      </c>
      <c r="M29" s="47">
        <f>[12]PROTOCOLE!$H1521</f>
        <v>0</v>
      </c>
      <c r="N29" s="46">
        <f>RANK(L29,L$9:L31)</f>
        <v>3</v>
      </c>
      <c r="O29" s="46">
        <f>[12]PROTOCOLE!J$1520</f>
        <v>0</v>
      </c>
      <c r="P29" s="47">
        <f>[12]PROTOCOLE!K$1521</f>
        <v>0</v>
      </c>
      <c r="Q29" s="46">
        <f>RANK(O29,O$9:O31)</f>
        <v>1</v>
      </c>
      <c r="R29" s="46">
        <f>[12]PROTOCOLE!$L1520</f>
        <v>0</v>
      </c>
      <c r="S29" s="47">
        <f>[12]PROTOCOLE!$L1521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[12]PROTOCOLE!D1540</f>
        <v>0</v>
      </c>
      <c r="D30" s="46">
        <f>[12]PROTOCOLE!D1541</f>
        <v>0</v>
      </c>
      <c r="E30" s="27"/>
      <c r="F30" s="46">
        <f>[12]PROTOCOLE!$D1593</f>
        <v>0</v>
      </c>
      <c r="G30" s="47">
        <f>[12]PROTOCOLE!$D1594</f>
        <v>0</v>
      </c>
      <c r="H30" s="46">
        <f>RANK(F30,F$9:F32)</f>
        <v>3</v>
      </c>
      <c r="I30" s="46">
        <f>[12]PROTOCOLE!$F1593</f>
        <v>0</v>
      </c>
      <c r="J30" s="47">
        <f>[12]PROTOCOLE!$F1594</f>
        <v>0</v>
      </c>
      <c r="K30" s="46">
        <f t="shared" si="0"/>
        <v>1</v>
      </c>
      <c r="L30" s="46">
        <f>[12]PROTOCOLE!$H1593</f>
        <v>0</v>
      </c>
      <c r="M30" s="47">
        <f>[12]PROTOCOLE!$H1594</f>
        <v>0</v>
      </c>
      <c r="N30" s="46">
        <f>RANK(L30,L$9:L32)</f>
        <v>3</v>
      </c>
      <c r="O30" s="46">
        <f>[12]PROTOCOLE!J$1593</f>
        <v>0</v>
      </c>
      <c r="P30" s="47">
        <f>[12]PROTOCOLE!K$1594</f>
        <v>0</v>
      </c>
      <c r="Q30" s="46">
        <f>RANK(O30,O$9:O32)</f>
        <v>1</v>
      </c>
      <c r="R30" s="46">
        <f>[12]PROTOCOLE!$L1593</f>
        <v>0</v>
      </c>
      <c r="S30" s="47">
        <f>[12]PROTOCOLE!$L1594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[12]PROTOCOLE!D1613</f>
        <v>0</v>
      </c>
      <c r="D31" s="46">
        <f>[12]PROTOCOLE!D1614</f>
        <v>0</v>
      </c>
      <c r="E31" s="27"/>
      <c r="F31" s="46">
        <f>[12]PROTOCOLE!$D1666</f>
        <v>0</v>
      </c>
      <c r="G31" s="47">
        <f>[12]PROTOCOLE!$D1667</f>
        <v>0</v>
      </c>
      <c r="H31" s="46">
        <f>RANK(F31,F$9:F33)</f>
        <v>3</v>
      </c>
      <c r="I31" s="46">
        <f>[12]PROTOCOLE!F1666</f>
        <v>0</v>
      </c>
      <c r="J31" s="47">
        <f>[12]PROTOCOLE!G1667</f>
        <v>0</v>
      </c>
      <c r="K31" s="46">
        <f t="shared" si="0"/>
        <v>1</v>
      </c>
      <c r="L31" s="46">
        <f>[12]PROTOCOLE!$H1666</f>
        <v>0</v>
      </c>
      <c r="M31" s="47">
        <f>[12]PROTOCOLE!$H1667</f>
        <v>0</v>
      </c>
      <c r="N31" s="46">
        <f>RANK(L31,L$9:L33)</f>
        <v>3</v>
      </c>
      <c r="O31" s="46">
        <f>[12]PROTOCOLE!J$666</f>
        <v>0</v>
      </c>
      <c r="P31" s="47">
        <f>[12]PROTOCOLE!K$667</f>
        <v>0</v>
      </c>
      <c r="Q31" s="46">
        <f>RANK(O31,O$9:O33)</f>
        <v>1</v>
      </c>
      <c r="R31" s="46">
        <f>[12]PROTOCOLE!$L1666</f>
        <v>0</v>
      </c>
      <c r="S31" s="47">
        <f>[12]PROTOCOLE!$L1667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[12]PROTOCOLE!D1686</f>
        <v>0</v>
      </c>
      <c r="D32" s="46">
        <f>[12]PROTOCOLE!D1687</f>
        <v>0</v>
      </c>
      <c r="E32" s="27"/>
      <c r="F32" s="46">
        <f>[12]PROTOCOLE!$D1739</f>
        <v>0</v>
      </c>
      <c r="G32" s="47">
        <f>[12]PROTOCOLE!$D1740</f>
        <v>0</v>
      </c>
      <c r="H32" s="46">
        <f>RANK(F32,F$9:F34)</f>
        <v>3</v>
      </c>
      <c r="I32" s="46">
        <f>[12]PROTOCOLE!F1739</f>
        <v>0</v>
      </c>
      <c r="J32" s="47">
        <f>[12]PROTOCOLE!G1740</f>
        <v>0</v>
      </c>
      <c r="K32" s="46">
        <f t="shared" si="0"/>
        <v>1</v>
      </c>
      <c r="L32" s="46">
        <f>[12]PROTOCOLE!$H1739</f>
        <v>0</v>
      </c>
      <c r="M32" s="47">
        <f>[12]PROTOCOLE!$H1740</f>
        <v>0</v>
      </c>
      <c r="N32" s="46">
        <f>RANK(L32,L$9:L34)</f>
        <v>3</v>
      </c>
      <c r="O32" s="46">
        <f>[12]PROTOCOLE!$J1739</f>
        <v>0</v>
      </c>
      <c r="P32" s="47">
        <f>[12]PROTOCOLE!$J1740</f>
        <v>0</v>
      </c>
      <c r="Q32" s="46">
        <f>RANK(O32,O$9:O34)</f>
        <v>1</v>
      </c>
      <c r="R32" s="46">
        <f>[12]PROTOCOLE!$L1739</f>
        <v>0</v>
      </c>
      <c r="S32" s="47">
        <f>[12]PROTOCOLE!$L1740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[12]PROTOCOLE!D1759</f>
        <v>0</v>
      </c>
      <c r="D33" s="46">
        <f>[12]PROTOCOLE!D1760</f>
        <v>0</v>
      </c>
      <c r="E33" s="27"/>
      <c r="F33" s="46">
        <f>[12]PROTOCOLE!$D1812</f>
        <v>0</v>
      </c>
      <c r="G33" s="47">
        <f>[12]PROTOCOLE!$D1813</f>
        <v>0</v>
      </c>
      <c r="H33" s="46">
        <f>RANK(F33,F$9:F35)</f>
        <v>3</v>
      </c>
      <c r="I33" s="46">
        <f>[12]PROTOCOLE!$F1812</f>
        <v>0</v>
      </c>
      <c r="J33" s="47">
        <f>[12]PROTOCOLE!$F1813</f>
        <v>0</v>
      </c>
      <c r="K33" s="46">
        <f t="shared" si="0"/>
        <v>1</v>
      </c>
      <c r="L33" s="46">
        <f>[12]PROTOCOLE!$H1812</f>
        <v>0</v>
      </c>
      <c r="M33" s="47">
        <f>[12]PROTOCOLE!$H1813</f>
        <v>0</v>
      </c>
      <c r="N33" s="46">
        <f>RANK(L33,L$9:L35)</f>
        <v>3</v>
      </c>
      <c r="O33" s="46">
        <f>[12]PROTOCOLE!$J1812</f>
        <v>0</v>
      </c>
      <c r="P33" s="47">
        <f>[12]PROTOCOLE!$J1813</f>
        <v>0</v>
      </c>
      <c r="Q33" s="46">
        <f>RANK(O33,O$9:O35)</f>
        <v>1</v>
      </c>
      <c r="R33" s="46">
        <f>[12]PROTOCOLE!$L1812</f>
        <v>0</v>
      </c>
      <c r="S33" s="47">
        <f>[12]PROTOCOLE!$L1813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[12]PROTOCOLE!D1832</f>
        <v>0</v>
      </c>
      <c r="D34" s="46">
        <f>[12]PROTOCOLE!D1833</f>
        <v>0</v>
      </c>
      <c r="E34" s="27"/>
      <c r="F34" s="46">
        <f>[12]PROTOCOLE!$D1885</f>
        <v>0</v>
      </c>
      <c r="G34" s="47">
        <f>[12]PROTOCOLE!$D1886</f>
        <v>0</v>
      </c>
      <c r="H34" s="46">
        <f>RANK(F34,F$9:F36)</f>
        <v>3</v>
      </c>
      <c r="I34" s="46">
        <f>[12]PROTOCOLE!$F1885</f>
        <v>0</v>
      </c>
      <c r="J34" s="47">
        <f>[12]PROTOCOLE!$F1886</f>
        <v>0</v>
      </c>
      <c r="K34" s="46">
        <f t="shared" si="0"/>
        <v>1</v>
      </c>
      <c r="L34" s="46">
        <f>[12]PROTOCOLE!$H1885</f>
        <v>0</v>
      </c>
      <c r="M34" s="47">
        <f>[12]PROTOCOLE!$H1886</f>
        <v>0</v>
      </c>
      <c r="N34" s="46">
        <f>RANK(L34,L$9:L36)</f>
        <v>3</v>
      </c>
      <c r="O34" s="46">
        <f>[12]PROTOCOLE!$J1885</f>
        <v>0</v>
      </c>
      <c r="P34" s="47">
        <f>[12]PROTOCOLE!$J1886</f>
        <v>0</v>
      </c>
      <c r="Q34" s="46">
        <f>RANK(O34,O$9:O36)</f>
        <v>1</v>
      </c>
      <c r="R34" s="46">
        <f>[12]PROTOCOLE!$L1885</f>
        <v>0</v>
      </c>
      <c r="S34" s="47">
        <f>[12]PROTOCOLE!$L1886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[12]PROTOCOLE!D1905</f>
        <v>0</v>
      </c>
      <c r="D35" s="46">
        <f>[12]PROTOCOLE!D1906</f>
        <v>0</v>
      </c>
      <c r="E35" s="27"/>
      <c r="F35" s="46">
        <f>[12]PROTOCOLE!$D1958</f>
        <v>0</v>
      </c>
      <c r="G35" s="47">
        <f>[12]PROTOCOLE!$D1959</f>
        <v>0</v>
      </c>
      <c r="H35" s="46">
        <f>RANK(F35,F$9:F37)</f>
        <v>3</v>
      </c>
      <c r="I35" s="46">
        <f>[12]PROTOCOLE!$F1958</f>
        <v>0</v>
      </c>
      <c r="J35" s="47">
        <f>[12]PROTOCOLE!$F1959</f>
        <v>0</v>
      </c>
      <c r="K35" s="46">
        <f t="shared" si="0"/>
        <v>1</v>
      </c>
      <c r="L35" s="46">
        <f>[12]PROTOCOLE!$H1958</f>
        <v>0</v>
      </c>
      <c r="M35" s="47">
        <f>[12]PROTOCOLE!$H1959</f>
        <v>0</v>
      </c>
      <c r="N35" s="46">
        <f>RANK(L35,L$9:L37)</f>
        <v>3</v>
      </c>
      <c r="O35" s="46">
        <f>[12]PROTOCOLE!$J1958</f>
        <v>0</v>
      </c>
      <c r="P35" s="47">
        <f>[12]PROTOCOLE!$J1959</f>
        <v>0</v>
      </c>
      <c r="Q35" s="46">
        <f>RANK(O35,O$9:O37)</f>
        <v>1</v>
      </c>
      <c r="R35" s="46">
        <f>[12]PROTOCOLE!$L1958</f>
        <v>0</v>
      </c>
      <c r="S35" s="47">
        <f>[12]PROTOCOLE!$L1959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[12]PROTOCOLE!D1978</f>
        <v>0</v>
      </c>
      <c r="D36" s="46">
        <f>[12]PROTOCOLE!D1979</f>
        <v>0</v>
      </c>
      <c r="E36" s="27"/>
      <c r="F36" s="46">
        <f>[12]PROTOCOLE!$D2031</f>
        <v>0</v>
      </c>
      <c r="G36" s="47">
        <f>[12]PROTOCOLE!$D2032</f>
        <v>0</v>
      </c>
      <c r="H36" s="46">
        <f>RANK(F36,F$9:F38)</f>
        <v>3</v>
      </c>
      <c r="I36" s="46">
        <f>[12]PROTOCOLE!$F2031</f>
        <v>0</v>
      </c>
      <c r="J36" s="47">
        <f>[12]PROTOCOLE!$F2032</f>
        <v>0</v>
      </c>
      <c r="K36" s="46">
        <f t="shared" si="0"/>
        <v>1</v>
      </c>
      <c r="L36" s="46">
        <f>[12]PROTOCOLE!$H2031</f>
        <v>0</v>
      </c>
      <c r="M36" s="47">
        <f>[12]PROTOCOLE!$H2032</f>
        <v>0</v>
      </c>
      <c r="N36" s="46">
        <f>RANK(L36,L$9:L38)</f>
        <v>3</v>
      </c>
      <c r="O36" s="46">
        <f>[12]PROTOCOLE!$J2031</f>
        <v>0</v>
      </c>
      <c r="P36" s="47">
        <f>[12]PROTOCOLE!$J2032</f>
        <v>0</v>
      </c>
      <c r="Q36" s="46">
        <f>RANK(O36,O$9:O38)</f>
        <v>1</v>
      </c>
      <c r="R36" s="46">
        <f>[12]PROTOCOLE!$L2031</f>
        <v>0</v>
      </c>
      <c r="S36" s="47">
        <f>[12]PROTOCOLE!$L2032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[12]PROTOCOLE!D2051</f>
        <v>0</v>
      </c>
      <c r="D37" s="46">
        <f>[12]PROTOCOLE!D2052</f>
        <v>0</v>
      </c>
      <c r="E37" s="27"/>
      <c r="F37" s="46">
        <f>[12]PROTOCOLE!$D2104</f>
        <v>0</v>
      </c>
      <c r="G37" s="47">
        <f>[12]PROTOCOLE!$D2105</f>
        <v>0</v>
      </c>
      <c r="H37" s="46">
        <f>RANK(F37,F$9:F39)</f>
        <v>3</v>
      </c>
      <c r="I37" s="46">
        <f>[12]PROTOCOLE!$F2104</f>
        <v>0</v>
      </c>
      <c r="J37" s="47">
        <f>[12]PROTOCOLE!$F2105</f>
        <v>0</v>
      </c>
      <c r="K37" s="46">
        <f t="shared" si="0"/>
        <v>1</v>
      </c>
      <c r="L37" s="46">
        <f>[12]PROTOCOLE!$H2104</f>
        <v>0</v>
      </c>
      <c r="M37" s="47">
        <f>[12]PROTOCOLE!$H2105</f>
        <v>0</v>
      </c>
      <c r="N37" s="46">
        <f>RANK(L37,L$9:L39)</f>
        <v>3</v>
      </c>
      <c r="O37" s="46">
        <f>[12]PROTOCOLE!$J2104</f>
        <v>0</v>
      </c>
      <c r="P37" s="47">
        <f>[12]PROTOCOLE!$J2105</f>
        <v>0</v>
      </c>
      <c r="Q37" s="46">
        <f>RANK(O37,O$9:O39)</f>
        <v>1</v>
      </c>
      <c r="R37" s="46">
        <f>[12]PROTOCOLE!$L2104</f>
        <v>0</v>
      </c>
      <c r="S37" s="47">
        <f>[12]PROTOCOLE!$L2105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[12]PROTOCOLE!D2124</f>
        <v>0</v>
      </c>
      <c r="D38" s="46">
        <f>[12]PROTOCOLE!D2125</f>
        <v>0</v>
      </c>
      <c r="E38" s="27"/>
      <c r="F38" s="46">
        <f>[12]PROTOCOLE!$D2177</f>
        <v>0</v>
      </c>
      <c r="G38" s="47">
        <f>[12]PROTOCOLE!$D2178</f>
        <v>0</v>
      </c>
      <c r="H38" s="46">
        <f>RANK(F38,F$9:F40)</f>
        <v>3</v>
      </c>
      <c r="I38" s="46">
        <f>[12]PROTOCOLE!$F2177</f>
        <v>0</v>
      </c>
      <c r="J38" s="47">
        <f>[12]PROTOCOLE!$F2178</f>
        <v>0</v>
      </c>
      <c r="K38" s="46">
        <f t="shared" si="0"/>
        <v>1</v>
      </c>
      <c r="L38" s="46">
        <f>[12]PROTOCOLE!$H2177</f>
        <v>0</v>
      </c>
      <c r="M38" s="47">
        <f>[12]PROTOCOLE!$H2178</f>
        <v>0</v>
      </c>
      <c r="N38" s="46">
        <f>RANK(L38,L$9:L40)</f>
        <v>3</v>
      </c>
      <c r="O38" s="46">
        <f>[12]PROTOCOLE!$J2177</f>
        <v>0</v>
      </c>
      <c r="P38" s="47">
        <f>[12]PROTOCOLE!$J2178</f>
        <v>0</v>
      </c>
      <c r="Q38" s="46">
        <f>RANK(O38,O$9:O40)</f>
        <v>1</v>
      </c>
      <c r="R38" s="46">
        <f>[12]PROTOCOLE!$L2177</f>
        <v>0</v>
      </c>
      <c r="S38" s="47">
        <f>[12]PROTOCOLE!$L2178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G43" sqref="G4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31.425781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31.4257812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31.4257812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31.4257812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31.4257812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31.4257812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31.4257812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31.4257812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31.4257812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31.4257812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31.4257812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31.4257812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31.4257812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31.4257812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31.4257812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31.4257812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31.4257812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31.4257812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31.4257812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31.4257812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31.4257812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31.4257812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31.4257812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31.4257812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31.4257812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31.4257812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31.4257812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31.4257812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31.4257812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31.4257812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31.4257812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31.4257812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31.4257812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31.4257812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31.4257812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31.4257812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31.4257812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31.4257812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31.4257812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31.4257812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31.4257812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31.4257812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31.4257812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31.4257812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31.4257812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31.4257812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31.4257812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31.4257812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31.4257812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31.4257812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31.4257812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31.4257812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31.4257812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31.4257812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31.4257812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31.4257812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31.4257812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31.4257812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31.4257812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31.4257812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31.4257812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31.4257812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31.4257812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31.4257812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[13]HORAIRES!E1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[13]HORAIRES!H1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[13]HORAIRES!D49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[13]HORAIRES!D50</f>
        <v>210</v>
      </c>
      <c r="U2" s="11"/>
      <c r="V2" s="15" t="s">
        <v>6</v>
      </c>
      <c r="W2" s="22">
        <f>[13]HORAIRES!D48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[13]HORAIRES!E3</f>
        <v>CLUB 3 PRELIMINAIRE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[13]HORAIRES!H3</f>
        <v>6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[13]HORAIRES!D43</f>
        <v>MME MAZOYER</v>
      </c>
      <c r="G6" s="36"/>
      <c r="H6" s="37" t="s">
        <v>21</v>
      </c>
      <c r="I6" s="35">
        <f>[13]HORAIRES!D44</f>
        <v>0</v>
      </c>
      <c r="J6" s="36"/>
      <c r="K6" s="37" t="s">
        <v>21</v>
      </c>
      <c r="L6" s="35" t="str">
        <f>[13]HORAIRES!D45</f>
        <v>MME MERCIER</v>
      </c>
      <c r="M6" s="36"/>
      <c r="N6" s="37" t="s">
        <v>21</v>
      </c>
      <c r="O6" s="35">
        <f>[13]HORAIRES!D46</f>
        <v>0</v>
      </c>
      <c r="P6" s="36"/>
      <c r="Q6" s="37" t="s">
        <v>21</v>
      </c>
      <c r="R6" s="35">
        <f>[13]HORAIRES!D47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[13]PROTOCOLE!D7</f>
        <v xml:space="preserve">LAYLA SCHMID </v>
      </c>
      <c r="D9" s="46" t="str">
        <f>[13]PROTOCOLE!D8</f>
        <v>QUENAVO AR PONTHOUAR</v>
      </c>
      <c r="E9" s="27"/>
      <c r="F9" s="46">
        <f>[13]PROTOCOLE!$D60</f>
        <v>146</v>
      </c>
      <c r="G9" s="47">
        <f>[13]PROTOCOLE!$D61</f>
        <v>0.69523809523809521</v>
      </c>
      <c r="H9" s="46">
        <f>RANK(F9,F$9:F$38)</f>
        <v>1</v>
      </c>
      <c r="I9" s="46">
        <f>[13]PROTOCOLE!$F60</f>
        <v>0</v>
      </c>
      <c r="J9" s="47">
        <f>[13]PROTOCOLE!$F61</f>
        <v>0</v>
      </c>
      <c r="K9" s="46">
        <f t="shared" ref="K9:K38" si="0">RANK(I9,I$9:I$38)</f>
        <v>1</v>
      </c>
      <c r="L9" s="46">
        <f>[13]PROTOCOLE!$H60</f>
        <v>149</v>
      </c>
      <c r="M9" s="47">
        <f>[13]PROTOCOLE!$H61</f>
        <v>0.70952380952380956</v>
      </c>
      <c r="N9" s="46">
        <f>RANK(L9,L$9:L$38)</f>
        <v>1</v>
      </c>
      <c r="O9" s="46">
        <f>[13]PROTOCOLE!$J60</f>
        <v>0</v>
      </c>
      <c r="P9" s="47">
        <f>[13]PROTOCOLE!$J61</f>
        <v>0</v>
      </c>
      <c r="Q9" s="46">
        <f>RANK(O9,O$9:O$38)</f>
        <v>1</v>
      </c>
      <c r="R9" s="46">
        <f>[13]PROTOCOLE!$L60</f>
        <v>0</v>
      </c>
      <c r="S9" s="47">
        <f>[13]PROTOCOLE!$L61</f>
        <v>0</v>
      </c>
      <c r="T9" s="46">
        <f>RANK(R9,R$9:R$38)</f>
        <v>1</v>
      </c>
      <c r="U9" s="27"/>
      <c r="V9" s="44">
        <f t="shared" ref="V9:V38" si="1">F9+I9+L9+O9+R9</f>
        <v>295</v>
      </c>
      <c r="W9" s="48">
        <f>V9*1/(T2*J2)</f>
        <v>0.70238095238095233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[13]PROTOCOLE!D80</f>
        <v>0</v>
      </c>
      <c r="D10" s="46">
        <f>[13]PROTOCOLE!D81</f>
        <v>0</v>
      </c>
      <c r="E10" s="27"/>
      <c r="F10" s="46">
        <f>[13]PROTOCOLE!$D133</f>
        <v>146</v>
      </c>
      <c r="G10" s="47">
        <f>[13]PROTOCOLE!$D134</f>
        <v>0.69523809523809521</v>
      </c>
      <c r="H10" s="46">
        <f>RANK(F10,F$9:F12)</f>
        <v>1</v>
      </c>
      <c r="I10" s="46">
        <f>[13]PROTOCOLE!$F133</f>
        <v>0</v>
      </c>
      <c r="J10" s="47">
        <f>[13]PROTOCOLE!$F134</f>
        <v>0</v>
      </c>
      <c r="K10" s="46">
        <f t="shared" si="0"/>
        <v>1</v>
      </c>
      <c r="L10" s="46">
        <f>[13]PROTOCOLE!$H133</f>
        <v>149</v>
      </c>
      <c r="M10" s="47">
        <f>[13]PROTOCOLE!$H134</f>
        <v>0.70952380952380956</v>
      </c>
      <c r="N10" s="46">
        <f>RANK(L10,L$9:L12)</f>
        <v>1</v>
      </c>
      <c r="O10" s="46">
        <f>[13]PROTOCOLE!$J133</f>
        <v>0</v>
      </c>
      <c r="P10" s="47">
        <f>[13]PROTOCOLE!$J134</f>
        <v>0</v>
      </c>
      <c r="Q10" s="46">
        <f>RANK(O10,O$9:O12)</f>
        <v>1</v>
      </c>
      <c r="R10" s="46">
        <f>[13]PROTOCOLE!$L133</f>
        <v>0</v>
      </c>
      <c r="S10" s="47">
        <f>[13]PROTOCOLE!$L134</f>
        <v>0</v>
      </c>
      <c r="T10" s="46">
        <f>RANK(R10,R$9:R12)</f>
        <v>1</v>
      </c>
      <c r="U10" s="27"/>
      <c r="V10" s="44">
        <f t="shared" si="1"/>
        <v>295</v>
      </c>
      <c r="W10" s="48">
        <f>V10*1/(T2*J2)</f>
        <v>0.70238095238095233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[13]PROTOCOLE!D153</f>
        <v>0</v>
      </c>
      <c r="D11" s="46">
        <f>[13]PROTOCOLE!D154</f>
        <v>0</v>
      </c>
      <c r="E11" s="27"/>
      <c r="F11" s="46">
        <f>[13]PROTOCOLE!$D206</f>
        <v>0</v>
      </c>
      <c r="G11" s="47">
        <f>[13]PROTOCOLE!$D207</f>
        <v>0</v>
      </c>
      <c r="H11" s="46">
        <f>RANK(F11,F$9:F13)</f>
        <v>3</v>
      </c>
      <c r="I11" s="46">
        <f>[13]PROTOCOLE!$F206</f>
        <v>0</v>
      </c>
      <c r="J11" s="47">
        <f>[13]PROTOCOLE!$F207</f>
        <v>0</v>
      </c>
      <c r="K11" s="46">
        <f t="shared" si="0"/>
        <v>1</v>
      </c>
      <c r="L11" s="46">
        <f>[13]PROTOCOLE!$H206</f>
        <v>0</v>
      </c>
      <c r="M11" s="47">
        <f>[13]PROTOCOLE!$H207</f>
        <v>0</v>
      </c>
      <c r="N11" s="46">
        <f>RANK(L11,L$9:L13)</f>
        <v>3</v>
      </c>
      <c r="O11" s="46">
        <f>[13]PROTOCOLE!$J206</f>
        <v>0</v>
      </c>
      <c r="P11" s="47">
        <f>[13]PROTOCOLE!$J207</f>
        <v>0</v>
      </c>
      <c r="Q11" s="46">
        <f>RANK(O11,O$9:O13)</f>
        <v>1</v>
      </c>
      <c r="R11" s="46">
        <f>[13]PROTOCOLE!$L206</f>
        <v>0</v>
      </c>
      <c r="S11" s="47">
        <f>[13]PROTOCOLE!$L207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[13]PROTOCOLE!D226</f>
        <v>0</v>
      </c>
      <c r="D12" s="46">
        <f>[13]PROTOCOLE!D227</f>
        <v>0</v>
      </c>
      <c r="E12" s="27"/>
      <c r="F12" s="46">
        <f>[13]PROTOCOLE!$D279</f>
        <v>0</v>
      </c>
      <c r="G12" s="47">
        <f>[13]PROTOCOLE!$D280</f>
        <v>0</v>
      </c>
      <c r="H12" s="46">
        <f>RANK(F12,F$9:F14)</f>
        <v>3</v>
      </c>
      <c r="I12" s="46">
        <f>[13]PROTOCOLE!$F279</f>
        <v>0</v>
      </c>
      <c r="J12" s="47">
        <f>[13]PROTOCOLE!$F280</f>
        <v>0</v>
      </c>
      <c r="K12" s="46">
        <f t="shared" si="0"/>
        <v>1</v>
      </c>
      <c r="L12" s="46">
        <f>[13]PROTOCOLE!$H279</f>
        <v>0</v>
      </c>
      <c r="M12" s="47">
        <f>[13]PROTOCOLE!$H280</f>
        <v>0</v>
      </c>
      <c r="N12" s="46">
        <f>RANK(L12,L$9:L14)</f>
        <v>3</v>
      </c>
      <c r="O12" s="46">
        <f>[13]PROTOCOLE!$J279</f>
        <v>0</v>
      </c>
      <c r="P12" s="47">
        <f>[13]PROTOCOLE!$J280</f>
        <v>0</v>
      </c>
      <c r="Q12" s="46">
        <f>RANK(O12,O$9:O14)</f>
        <v>1</v>
      </c>
      <c r="R12" s="46">
        <f>[13]PROTOCOLE!$L279</f>
        <v>0</v>
      </c>
      <c r="S12" s="47">
        <f>[13]PROTOCOLE!$L280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[13]PROTOCOLE!D299</f>
        <v>0</v>
      </c>
      <c r="D13" s="46">
        <f>[13]PROTOCOLE!D300</f>
        <v>0</v>
      </c>
      <c r="E13" s="27"/>
      <c r="F13" s="46">
        <f>[13]PROTOCOLE!$D352</f>
        <v>0</v>
      </c>
      <c r="G13" s="47">
        <f>[13]PROTOCOLE!$D353</f>
        <v>0</v>
      </c>
      <c r="H13" s="46">
        <f>RANK(F13,F$9:F15)</f>
        <v>3</v>
      </c>
      <c r="I13" s="46">
        <f>[13]PROTOCOLE!$F352</f>
        <v>0</v>
      </c>
      <c r="J13" s="47">
        <f>[13]PROTOCOLE!$F353</f>
        <v>0</v>
      </c>
      <c r="K13" s="46">
        <f t="shared" si="0"/>
        <v>1</v>
      </c>
      <c r="L13" s="46">
        <f>[13]PROTOCOLE!$H352</f>
        <v>0</v>
      </c>
      <c r="M13" s="47">
        <f>[13]PROTOCOLE!$H353</f>
        <v>0</v>
      </c>
      <c r="N13" s="46">
        <f>RANK(L13,L$9:L15)</f>
        <v>3</v>
      </c>
      <c r="O13" s="46">
        <f>[13]PROTOCOLE!$J352</f>
        <v>0</v>
      </c>
      <c r="P13" s="47">
        <f>[13]PROTOCOLE!$J353</f>
        <v>0</v>
      </c>
      <c r="Q13" s="46">
        <f>RANK(O13,O$9:O15)</f>
        <v>1</v>
      </c>
      <c r="R13" s="46">
        <f>[13]PROTOCOLE!$L352</f>
        <v>0</v>
      </c>
      <c r="S13" s="47">
        <f>[13]PROTOCOLE!$L353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[13]PROTOCOLE!D372</f>
        <v>0</v>
      </c>
      <c r="D14" s="46">
        <f>[13]PROTOCOLE!D373</f>
        <v>0</v>
      </c>
      <c r="E14" s="27"/>
      <c r="F14" s="46">
        <f>[13]PROTOCOLE!$D425</f>
        <v>0</v>
      </c>
      <c r="G14" s="47">
        <f>[13]PROTOCOLE!$D426</f>
        <v>0</v>
      </c>
      <c r="H14" s="46">
        <f>RANK(F14,F$9:F16)</f>
        <v>3</v>
      </c>
      <c r="I14" s="46">
        <f>[13]PROTOCOLE!$F425</f>
        <v>0</v>
      </c>
      <c r="J14" s="47">
        <f>[13]PROTOCOLE!$F426</f>
        <v>0</v>
      </c>
      <c r="K14" s="46">
        <f t="shared" si="0"/>
        <v>1</v>
      </c>
      <c r="L14" s="46">
        <f>[13]PROTOCOLE!$H425</f>
        <v>0</v>
      </c>
      <c r="M14" s="47">
        <f>[13]PROTOCOLE!$H426</f>
        <v>0</v>
      </c>
      <c r="N14" s="46">
        <f>RANK(L14,L$9:L16)</f>
        <v>3</v>
      </c>
      <c r="O14" s="46">
        <f>[13]PROTOCOLE!$J425</f>
        <v>0</v>
      </c>
      <c r="P14" s="47">
        <f>[13]PROTOCOLE!$J426</f>
        <v>0</v>
      </c>
      <c r="Q14" s="46">
        <f>RANK(O14,O$9:O16)</f>
        <v>1</v>
      </c>
      <c r="R14" s="46">
        <f>[13]PROTOCOLE!$L425</f>
        <v>0</v>
      </c>
      <c r="S14" s="47">
        <f>[13]PROTOCOLE!$L426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[13]PROTOCOLE!D445</f>
        <v>0</v>
      </c>
      <c r="D15" s="46">
        <f>[13]PROTOCOLE!D446</f>
        <v>0</v>
      </c>
      <c r="E15" s="27"/>
      <c r="F15" s="46">
        <f>[13]PROTOCOLE!$D498</f>
        <v>0</v>
      </c>
      <c r="G15" s="47">
        <f>[13]PROTOCOLE!$D499</f>
        <v>0</v>
      </c>
      <c r="H15" s="46">
        <f>RANK(F15,F$9:F17)</f>
        <v>3</v>
      </c>
      <c r="I15" s="46">
        <f>[13]PROTOCOLE!$F498</f>
        <v>0</v>
      </c>
      <c r="J15" s="47">
        <f>[13]PROTOCOLE!$F499</f>
        <v>0</v>
      </c>
      <c r="K15" s="46">
        <f t="shared" si="0"/>
        <v>1</v>
      </c>
      <c r="L15" s="46">
        <f>[13]PROTOCOLE!$H498</f>
        <v>0</v>
      </c>
      <c r="M15" s="47">
        <f>[13]PROTOCOLE!$H499</f>
        <v>0</v>
      </c>
      <c r="N15" s="46">
        <f>RANK(L15,L$9:L17)</f>
        <v>3</v>
      </c>
      <c r="O15" s="46">
        <f>[13]PROTOCOLE!$J498</f>
        <v>0</v>
      </c>
      <c r="P15" s="47">
        <f>[13]PROTOCOLE!$J499</f>
        <v>0</v>
      </c>
      <c r="Q15" s="46">
        <f>RANK(O15,O$9:O17)</f>
        <v>1</v>
      </c>
      <c r="R15" s="46">
        <f>[13]PROTOCOLE!$L498</f>
        <v>0</v>
      </c>
      <c r="S15" s="47">
        <f>[13]PROTOCOLE!$L499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[13]PROTOCOLE!D518</f>
        <v>0</v>
      </c>
      <c r="D16" s="46">
        <f>[13]PROTOCOLE!D519</f>
        <v>0</v>
      </c>
      <c r="E16" s="27"/>
      <c r="F16" s="46">
        <f>[13]PROTOCOLE!$D571</f>
        <v>0</v>
      </c>
      <c r="G16" s="47">
        <f>[13]PROTOCOLE!$D572</f>
        <v>0</v>
      </c>
      <c r="H16" s="46">
        <f>RANK(F16,F$9:F18)</f>
        <v>3</v>
      </c>
      <c r="I16" s="46">
        <f>[13]PROTOCOLE!$F571</f>
        <v>0</v>
      </c>
      <c r="J16" s="47">
        <f>[13]PROTOCOLE!$F572</f>
        <v>0</v>
      </c>
      <c r="K16" s="46">
        <f t="shared" si="0"/>
        <v>1</v>
      </c>
      <c r="L16" s="46">
        <f>[13]PROTOCOLE!$H571</f>
        <v>0</v>
      </c>
      <c r="M16" s="47">
        <f>[13]PROTOCOLE!$H572</f>
        <v>0</v>
      </c>
      <c r="N16" s="46">
        <f>RANK(L16,L$9:L18)</f>
        <v>3</v>
      </c>
      <c r="O16" s="46">
        <f>[13]PROTOCOLE!$J571</f>
        <v>0</v>
      </c>
      <c r="P16" s="47">
        <f>[13]PROTOCOLE!$J572</f>
        <v>0</v>
      </c>
      <c r="Q16" s="46">
        <f>RANK(O16,O$9:O18)</f>
        <v>1</v>
      </c>
      <c r="R16" s="46">
        <f>[13]PROTOCOLE!$L571</f>
        <v>0</v>
      </c>
      <c r="S16" s="47">
        <f>[13]PROTOCOLE!$L572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[13]PROTOCOLE!D591</f>
        <v>0</v>
      </c>
      <c r="D17" s="46">
        <f>[13]PROTOCOLE!D592</f>
        <v>0</v>
      </c>
      <c r="E17" s="27"/>
      <c r="F17" s="46">
        <f>[13]PROTOCOLE!$D644</f>
        <v>0</v>
      </c>
      <c r="G17" s="47">
        <f>[13]PROTOCOLE!$D645</f>
        <v>0</v>
      </c>
      <c r="H17" s="46">
        <f>RANK(F17,F$9:F19)</f>
        <v>3</v>
      </c>
      <c r="I17" s="46">
        <f>[13]PROTOCOLE!$F644</f>
        <v>0</v>
      </c>
      <c r="J17" s="47">
        <f>[13]PROTOCOLE!$F645</f>
        <v>0</v>
      </c>
      <c r="K17" s="46">
        <f t="shared" si="0"/>
        <v>1</v>
      </c>
      <c r="L17" s="46">
        <f>[13]PROTOCOLE!$H644</f>
        <v>0</v>
      </c>
      <c r="M17" s="47">
        <f>[13]PROTOCOLE!$H645</f>
        <v>0</v>
      </c>
      <c r="N17" s="46">
        <f>RANK(L17,L$9:L19)</f>
        <v>3</v>
      </c>
      <c r="O17" s="46">
        <f>[13]PROTOCOLE!$J644</f>
        <v>0</v>
      </c>
      <c r="P17" s="47">
        <f>[13]PROTOCOLE!$J645</f>
        <v>0</v>
      </c>
      <c r="Q17" s="46">
        <f>RANK(O17,O$9:O19)</f>
        <v>1</v>
      </c>
      <c r="R17" s="46">
        <f>[13]PROTOCOLE!$L644</f>
        <v>0</v>
      </c>
      <c r="S17" s="47">
        <f>[13]PROTOCOLE!$L645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[13]PROTOCOLE!D664</f>
        <v>0</v>
      </c>
      <c r="D18" s="46">
        <f>[13]PROTOCOLE!D665</f>
        <v>0</v>
      </c>
      <c r="E18" s="27"/>
      <c r="F18" s="46">
        <f>[13]PROTOCOLE!$D717</f>
        <v>0</v>
      </c>
      <c r="G18" s="47">
        <f>[13]PROTOCOLE!$D718</f>
        <v>0</v>
      </c>
      <c r="H18" s="46">
        <f>RANK(F18,F$9:F20)</f>
        <v>3</v>
      </c>
      <c r="I18" s="46">
        <f>[13]PROTOCOLE!$F717</f>
        <v>0</v>
      </c>
      <c r="J18" s="47">
        <f>[13]PROTOCOLE!$F718</f>
        <v>0</v>
      </c>
      <c r="K18" s="46">
        <f t="shared" si="0"/>
        <v>1</v>
      </c>
      <c r="L18" s="46">
        <f>[13]PROTOCOLE!$H717</f>
        <v>0</v>
      </c>
      <c r="M18" s="47">
        <f>[13]PROTOCOLE!$H718</f>
        <v>0</v>
      </c>
      <c r="N18" s="46">
        <f>RANK(L18,L$9:L20)</f>
        <v>3</v>
      </c>
      <c r="O18" s="46">
        <f>[13]PROTOCOLE!$J717</f>
        <v>0</v>
      </c>
      <c r="P18" s="47">
        <f>[13]PROTOCOLE!$J718</f>
        <v>0</v>
      </c>
      <c r="Q18" s="46">
        <f>RANK(O18,O$9:O20)</f>
        <v>1</v>
      </c>
      <c r="R18" s="46">
        <f>[13]PROTOCOLE!$L717</f>
        <v>0</v>
      </c>
      <c r="S18" s="47">
        <f>[13]PROTOCOLE!$L718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[13]PROTOCOLE!D737</f>
        <v>0</v>
      </c>
      <c r="D19" s="46">
        <f>[13]PROTOCOLE!D738</f>
        <v>0</v>
      </c>
      <c r="E19" s="27"/>
      <c r="F19" s="46">
        <f>[13]PROTOCOLE!$D790</f>
        <v>0</v>
      </c>
      <c r="G19" s="47">
        <f>[13]PROTOCOLE!$D791</f>
        <v>0</v>
      </c>
      <c r="H19" s="46">
        <f>RANK(F19,F$9:F21)</f>
        <v>3</v>
      </c>
      <c r="I19" s="46">
        <f>[13]PROTOCOLE!$F790</f>
        <v>0</v>
      </c>
      <c r="J19" s="47">
        <f>[13]PROTOCOLE!$F791</f>
        <v>0</v>
      </c>
      <c r="K19" s="46">
        <f t="shared" si="0"/>
        <v>1</v>
      </c>
      <c r="L19" s="46">
        <f>[13]PROTOCOLE!$H790</f>
        <v>0</v>
      </c>
      <c r="M19" s="47">
        <f>[13]PROTOCOLE!$H791</f>
        <v>0</v>
      </c>
      <c r="N19" s="46">
        <f>RANK(L19,L$9:L21)</f>
        <v>3</v>
      </c>
      <c r="O19" s="46">
        <f>[13]PROTOCOLE!$J790</f>
        <v>0</v>
      </c>
      <c r="P19" s="47">
        <f>[13]PROTOCOLE!$J791</f>
        <v>0</v>
      </c>
      <c r="Q19" s="46">
        <f>RANK(O19,O$9:O21)</f>
        <v>1</v>
      </c>
      <c r="R19" s="46">
        <f>[13]PROTOCOLE!$L790</f>
        <v>0</v>
      </c>
      <c r="S19" s="47">
        <f>[13]PROTOCOLE!$L791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[13]PROTOCOLE!D810</f>
        <v>0</v>
      </c>
      <c r="D20" s="46">
        <f>[13]PROTOCOLE!D811</f>
        <v>0</v>
      </c>
      <c r="E20" s="27"/>
      <c r="F20" s="46">
        <f>[13]PROTOCOLE!$D863</f>
        <v>0</v>
      </c>
      <c r="G20" s="47">
        <f>[13]PROTOCOLE!$D864</f>
        <v>0</v>
      </c>
      <c r="H20" s="46">
        <f>RANK(F20,F$9:F22)</f>
        <v>3</v>
      </c>
      <c r="I20" s="46">
        <f>[13]PROTOCOLE!$F863</f>
        <v>0</v>
      </c>
      <c r="J20" s="47">
        <f>[13]PROTOCOLE!$F864</f>
        <v>0</v>
      </c>
      <c r="K20" s="46">
        <f t="shared" si="0"/>
        <v>1</v>
      </c>
      <c r="L20" s="46">
        <f>[13]PROTOCOLE!$H863</f>
        <v>0</v>
      </c>
      <c r="M20" s="47">
        <f>[13]PROTOCOLE!$H864</f>
        <v>0</v>
      </c>
      <c r="N20" s="46">
        <f>RANK(L20,L$9:L22)</f>
        <v>3</v>
      </c>
      <c r="O20" s="46">
        <f>[13]PROTOCOLE!$J863</f>
        <v>0</v>
      </c>
      <c r="P20" s="47">
        <f>[13]PROTOCOLE!$J864</f>
        <v>0</v>
      </c>
      <c r="Q20" s="46">
        <f>RANK(O20,O$9:O22)</f>
        <v>1</v>
      </c>
      <c r="R20" s="46">
        <f>[13]PROTOCOLE!$L863</f>
        <v>0</v>
      </c>
      <c r="S20" s="47">
        <f>[13]PROTOCOLE!$L864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[13]PROTOCOLE!D883</f>
        <v>0</v>
      </c>
      <c r="D21" s="46">
        <f>[13]PROTOCOLE!D884</f>
        <v>0</v>
      </c>
      <c r="E21" s="27"/>
      <c r="F21" s="46">
        <f>[13]PROTOCOLE!$D936</f>
        <v>0</v>
      </c>
      <c r="G21" s="47">
        <f>[13]PROTOCOLE!$D937</f>
        <v>0</v>
      </c>
      <c r="H21" s="46">
        <f>RANK(F21,F$9:F23)</f>
        <v>3</v>
      </c>
      <c r="I21" s="46">
        <f>[13]PROTOCOLE!$F936</f>
        <v>0</v>
      </c>
      <c r="J21" s="47">
        <f>[13]PROTOCOLE!$F937</f>
        <v>0</v>
      </c>
      <c r="K21" s="46">
        <f t="shared" si="0"/>
        <v>1</v>
      </c>
      <c r="L21" s="46">
        <f>[13]PROTOCOLE!$H936</f>
        <v>0</v>
      </c>
      <c r="M21" s="47">
        <f>[13]PROTOCOLE!$H937</f>
        <v>0</v>
      </c>
      <c r="N21" s="46">
        <f>RANK(L21,L$9:L23)</f>
        <v>3</v>
      </c>
      <c r="O21" s="46">
        <f>[13]PROTOCOLE!$J936</f>
        <v>0</v>
      </c>
      <c r="P21" s="47">
        <f>[13]PROTOCOLE!$J937</f>
        <v>0</v>
      </c>
      <c r="Q21" s="46">
        <f>RANK(O21,O$9:O23)</f>
        <v>1</v>
      </c>
      <c r="R21" s="46">
        <f>[13]PROTOCOLE!$L936</f>
        <v>0</v>
      </c>
      <c r="S21" s="47">
        <f>[13]PROTOCOLE!$L937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[13]PROTOCOLE!D956</f>
        <v>0</v>
      </c>
      <c r="D22" s="46">
        <f>[13]PROTOCOLE!D957</f>
        <v>0</v>
      </c>
      <c r="E22" s="27"/>
      <c r="F22" s="46">
        <f>[13]PROTOCOLE!$D1009</f>
        <v>0</v>
      </c>
      <c r="G22" s="47">
        <f>[13]PROTOCOLE!$D1010</f>
        <v>0</v>
      </c>
      <c r="H22" s="46">
        <f>RANK(F22,F$9:F24)</f>
        <v>3</v>
      </c>
      <c r="I22" s="46">
        <f>[13]PROTOCOLE!$F1009</f>
        <v>0</v>
      </c>
      <c r="J22" s="47">
        <f>[13]PROTOCOLE!$F1010</f>
        <v>0</v>
      </c>
      <c r="K22" s="46">
        <f t="shared" si="0"/>
        <v>1</v>
      </c>
      <c r="L22" s="46">
        <f>[13]PROTOCOLE!$H1009</f>
        <v>0</v>
      </c>
      <c r="M22" s="47">
        <f>[13]PROTOCOLE!$H1010</f>
        <v>0</v>
      </c>
      <c r="N22" s="46">
        <f>RANK(L22,L$9:L24)</f>
        <v>3</v>
      </c>
      <c r="O22" s="46">
        <f>[13]PROTOCOLE!$J1009</f>
        <v>0</v>
      </c>
      <c r="P22" s="47">
        <f>[13]PROTOCOLE!$J1010</f>
        <v>0</v>
      </c>
      <c r="Q22" s="46">
        <f>RANK(O22,O$9:O24)</f>
        <v>1</v>
      </c>
      <c r="R22" s="46">
        <f>[13]PROTOCOLE!$L1009</f>
        <v>0</v>
      </c>
      <c r="S22" s="47">
        <f>[13]PROTOCOLE!$L1010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[13]PROTOCOLE!D1029</f>
        <v>0</v>
      </c>
      <c r="D23" s="46">
        <f>[13]PROTOCOLE!D1030</f>
        <v>0</v>
      </c>
      <c r="E23" s="27"/>
      <c r="F23" s="46">
        <f>[13]PROTOCOLE!$D1082</f>
        <v>0</v>
      </c>
      <c r="G23" s="47">
        <f>[13]PROTOCOLE!$D1083</f>
        <v>0</v>
      </c>
      <c r="H23" s="46">
        <f>RANK(F23,F$9:F25)</f>
        <v>3</v>
      </c>
      <c r="I23" s="46">
        <f>[13]PROTOCOLE!$F1082</f>
        <v>0</v>
      </c>
      <c r="J23" s="47">
        <f>[13]PROTOCOLE!$F1083</f>
        <v>0</v>
      </c>
      <c r="K23" s="46">
        <f t="shared" si="0"/>
        <v>1</v>
      </c>
      <c r="L23" s="46">
        <f>[13]PROTOCOLE!$H1082</f>
        <v>0</v>
      </c>
      <c r="M23" s="47">
        <f>[13]PROTOCOLE!$H1083</f>
        <v>0</v>
      </c>
      <c r="N23" s="46">
        <f>RANK(L23,L$9:L25)</f>
        <v>3</v>
      </c>
      <c r="O23" s="46">
        <f>[13]PROTOCOLE!$J1082</f>
        <v>0</v>
      </c>
      <c r="P23" s="47">
        <f>[13]PROTOCOLE!$J1083</f>
        <v>0</v>
      </c>
      <c r="Q23" s="46">
        <f>RANK(O23,O$9:O25)</f>
        <v>1</v>
      </c>
      <c r="R23" s="46">
        <f>[13]PROTOCOLE!$L1082</f>
        <v>0</v>
      </c>
      <c r="S23" s="47">
        <f>[13]PROTOCOLE!$L1083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[13]PROTOCOLE!D1102</f>
        <v>0</v>
      </c>
      <c r="D24" s="46">
        <f>[13]PROTOCOLE!D1103</f>
        <v>0</v>
      </c>
      <c r="E24" s="27"/>
      <c r="F24" s="46">
        <f>[13]PROTOCOLE!$D1155</f>
        <v>0</v>
      </c>
      <c r="G24" s="47">
        <f>[13]PROTOCOLE!$D1156</f>
        <v>0</v>
      </c>
      <c r="H24" s="46">
        <f>RANK(F24,F$9:F26)</f>
        <v>3</v>
      </c>
      <c r="I24" s="46">
        <f>[13]PROTOCOLE!$F1155</f>
        <v>0</v>
      </c>
      <c r="J24" s="47">
        <f>[13]PROTOCOLE!$F1156</f>
        <v>0</v>
      </c>
      <c r="K24" s="46">
        <f t="shared" si="0"/>
        <v>1</v>
      </c>
      <c r="L24" s="46">
        <f>[13]PROTOCOLE!$H1155</f>
        <v>0</v>
      </c>
      <c r="M24" s="47">
        <f>[13]PROTOCOLE!$H1156</f>
        <v>0</v>
      </c>
      <c r="N24" s="46">
        <f>RANK(L24,L$9:L26)</f>
        <v>3</v>
      </c>
      <c r="O24" s="46">
        <f>[13]PROTOCOLE!J$1155</f>
        <v>0</v>
      </c>
      <c r="P24" s="47">
        <f>[13]PROTOCOLE!K$1156</f>
        <v>0</v>
      </c>
      <c r="Q24" s="46">
        <f>RANK(O24,O$9:O26)</f>
        <v>1</v>
      </c>
      <c r="R24" s="46">
        <f>[13]PROTOCOLE!$L1155</f>
        <v>0</v>
      </c>
      <c r="S24" s="47">
        <f>[13]PROTOCOLE!$L1156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[13]PROTOCOLE!D1175</f>
        <v>0</v>
      </c>
      <c r="D25" s="46">
        <f>[13]PROTOCOLE!D1176</f>
        <v>0</v>
      </c>
      <c r="E25" s="27"/>
      <c r="F25" s="46">
        <f>[13]PROTOCOLE!$D1228</f>
        <v>0</v>
      </c>
      <c r="G25" s="47">
        <f>[13]PROTOCOLE!$D1229</f>
        <v>0</v>
      </c>
      <c r="H25" s="46">
        <f>RANK(F25,F$9:F27)</f>
        <v>3</v>
      </c>
      <c r="I25" s="46">
        <f>[13]PROTOCOLE!$F1228</f>
        <v>0</v>
      </c>
      <c r="J25" s="47">
        <f>[13]PROTOCOLE!$F1229</f>
        <v>0</v>
      </c>
      <c r="K25" s="46">
        <f t="shared" si="0"/>
        <v>1</v>
      </c>
      <c r="L25" s="46">
        <f>[13]PROTOCOLE!$H1228</f>
        <v>0</v>
      </c>
      <c r="M25" s="47">
        <f>[13]PROTOCOLE!$H1229</f>
        <v>0</v>
      </c>
      <c r="N25" s="46">
        <f>RANK(L25,L$9:L27)</f>
        <v>3</v>
      </c>
      <c r="O25" s="46">
        <f>[13]PROTOCOLE!J$1228</f>
        <v>0</v>
      </c>
      <c r="P25" s="47">
        <f>[13]PROTOCOLE!K$1229</f>
        <v>0</v>
      </c>
      <c r="Q25" s="46">
        <f>RANK(O25,O$9:O27)</f>
        <v>1</v>
      </c>
      <c r="R25" s="46">
        <f>[13]PROTOCOLE!$L1228</f>
        <v>0</v>
      </c>
      <c r="S25" s="47">
        <f>[13]PROTOCOLE!$L1229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[13]PROTOCOLE!D1248</f>
        <v>0</v>
      </c>
      <c r="D26" s="46">
        <f>[13]PROTOCOLE!D1249</f>
        <v>0</v>
      </c>
      <c r="E26" s="27"/>
      <c r="F26" s="46">
        <f>[13]PROTOCOLE!$D1301</f>
        <v>0</v>
      </c>
      <c r="G26" s="47">
        <f>[13]PROTOCOLE!$D1302</f>
        <v>0</v>
      </c>
      <c r="H26" s="46">
        <f>RANK(F26,F$9:F28)</f>
        <v>3</v>
      </c>
      <c r="I26" s="46">
        <f>[13]PROTOCOLE!$F1301</f>
        <v>0</v>
      </c>
      <c r="J26" s="47">
        <f>[13]PROTOCOLE!$F1302</f>
        <v>0</v>
      </c>
      <c r="K26" s="46">
        <f t="shared" si="0"/>
        <v>1</v>
      </c>
      <c r="L26" s="46">
        <f>[13]PROTOCOLE!$H1301</f>
        <v>0</v>
      </c>
      <c r="M26" s="47">
        <f>[13]PROTOCOLE!$H1302</f>
        <v>0</v>
      </c>
      <c r="N26" s="46">
        <f>RANK(L26,L$9:L28)</f>
        <v>3</v>
      </c>
      <c r="O26" s="46">
        <f>[13]PROTOCOLE!J$1301</f>
        <v>0</v>
      </c>
      <c r="P26" s="47">
        <f>[13]PROTOCOLE!K$1302</f>
        <v>0</v>
      </c>
      <c r="Q26" s="46">
        <f>RANK(O26,O$9:O28)</f>
        <v>1</v>
      </c>
      <c r="R26" s="46">
        <f>[13]PROTOCOLE!$L1301</f>
        <v>0</v>
      </c>
      <c r="S26" s="47">
        <f>[13]PROTOCOLE!$L1302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[13]PROTOCOLE!D1321</f>
        <v>0</v>
      </c>
      <c r="D27" s="46">
        <f>[13]PROTOCOLE!D1322</f>
        <v>0</v>
      </c>
      <c r="E27" s="27"/>
      <c r="F27" s="46">
        <f>[13]PROTOCOLE!$D1374</f>
        <v>0</v>
      </c>
      <c r="G27" s="47">
        <f>[13]PROTOCOLE!$D1375</f>
        <v>0</v>
      </c>
      <c r="H27" s="46">
        <f>RANK(F27,F$9:F29)</f>
        <v>3</v>
      </c>
      <c r="I27" s="46">
        <f>[13]PROTOCOLE!$F1374</f>
        <v>0</v>
      </c>
      <c r="J27" s="47">
        <f>[13]PROTOCOLE!$F1375</f>
        <v>0</v>
      </c>
      <c r="K27" s="46">
        <f t="shared" si="0"/>
        <v>1</v>
      </c>
      <c r="L27" s="46">
        <f>[13]PROTOCOLE!$H1374</f>
        <v>0</v>
      </c>
      <c r="M27" s="47">
        <f>[13]PROTOCOLE!$H1375</f>
        <v>0</v>
      </c>
      <c r="N27" s="46">
        <f>RANK(L27,L$9:L29)</f>
        <v>3</v>
      </c>
      <c r="O27" s="46">
        <f>[13]PROTOCOLE!J$1374</f>
        <v>0</v>
      </c>
      <c r="P27" s="47">
        <f>[13]PROTOCOLE!K$1375</f>
        <v>0</v>
      </c>
      <c r="Q27" s="46">
        <f>RANK(O27,O$9:O29)</f>
        <v>1</v>
      </c>
      <c r="R27" s="46">
        <f>[13]PROTOCOLE!$L1374</f>
        <v>0</v>
      </c>
      <c r="S27" s="47">
        <f>[13]PROTOCOLE!$L1375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[13]PROTOCOLE!D1394</f>
        <v>0</v>
      </c>
      <c r="D28" s="46">
        <f>[13]PROTOCOLE!D1395</f>
        <v>0</v>
      </c>
      <c r="E28" s="27"/>
      <c r="F28" s="46">
        <f>[13]PROTOCOLE!$D1447</f>
        <v>0</v>
      </c>
      <c r="G28" s="47">
        <f>[13]PROTOCOLE!$D1448</f>
        <v>0</v>
      </c>
      <c r="H28" s="46">
        <f>RANK(F28,F$9:F30)</f>
        <v>3</v>
      </c>
      <c r="I28" s="46">
        <f>[13]PROTOCOLE!$F1447</f>
        <v>0</v>
      </c>
      <c r="J28" s="47">
        <f>[13]PROTOCOLE!$F1448</f>
        <v>0</v>
      </c>
      <c r="K28" s="46">
        <f t="shared" si="0"/>
        <v>1</v>
      </c>
      <c r="L28" s="46">
        <f>[13]PROTOCOLE!$H1447</f>
        <v>0</v>
      </c>
      <c r="M28" s="47">
        <f>[13]PROTOCOLE!$H1448</f>
        <v>0</v>
      </c>
      <c r="N28" s="46">
        <f>RANK(L28,L$9:L30)</f>
        <v>3</v>
      </c>
      <c r="O28" s="46">
        <f>[13]PROTOCOLE!J$1447</f>
        <v>0</v>
      </c>
      <c r="P28" s="47">
        <f>[13]PROTOCOLE!K$1448</f>
        <v>0</v>
      </c>
      <c r="Q28" s="46">
        <f>RANK(O28,O$9:O30)</f>
        <v>1</v>
      </c>
      <c r="R28" s="46">
        <f>[13]PROTOCOLE!$L1447</f>
        <v>0</v>
      </c>
      <c r="S28" s="47">
        <f>[13]PROTOCOLE!$L1448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[13]PROTOCOLE!D1467</f>
        <v>0</v>
      </c>
      <c r="D29" s="46">
        <f>[13]PROTOCOLE!D1468</f>
        <v>0</v>
      </c>
      <c r="E29" s="27"/>
      <c r="F29" s="46">
        <f>[13]PROTOCOLE!$D1520</f>
        <v>0</v>
      </c>
      <c r="G29" s="47">
        <f>[13]PROTOCOLE!$D1521</f>
        <v>0</v>
      </c>
      <c r="H29" s="46">
        <f>RANK(F29,F$9:F31)</f>
        <v>3</v>
      </c>
      <c r="I29" s="46">
        <f>[13]PROTOCOLE!$F1520</f>
        <v>0</v>
      </c>
      <c r="J29" s="47">
        <f>[13]PROTOCOLE!$F1521</f>
        <v>0</v>
      </c>
      <c r="K29" s="46">
        <f t="shared" si="0"/>
        <v>1</v>
      </c>
      <c r="L29" s="46">
        <f>[13]PROTOCOLE!$H1520</f>
        <v>0</v>
      </c>
      <c r="M29" s="47">
        <f>[13]PROTOCOLE!$H1521</f>
        <v>0</v>
      </c>
      <c r="N29" s="46">
        <f>RANK(L29,L$9:L31)</f>
        <v>3</v>
      </c>
      <c r="O29" s="46">
        <f>[13]PROTOCOLE!J$1520</f>
        <v>0</v>
      </c>
      <c r="P29" s="47">
        <f>[13]PROTOCOLE!K$1521</f>
        <v>0</v>
      </c>
      <c r="Q29" s="46">
        <f>RANK(O29,O$9:O31)</f>
        <v>1</v>
      </c>
      <c r="R29" s="46">
        <f>[13]PROTOCOLE!$L1520</f>
        <v>0</v>
      </c>
      <c r="S29" s="47">
        <f>[13]PROTOCOLE!$L1521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[13]PROTOCOLE!D1540</f>
        <v>0</v>
      </c>
      <c r="D30" s="46">
        <f>[13]PROTOCOLE!D1541</f>
        <v>0</v>
      </c>
      <c r="E30" s="27"/>
      <c r="F30" s="46">
        <f>[13]PROTOCOLE!$D1593</f>
        <v>0</v>
      </c>
      <c r="G30" s="47">
        <f>[13]PROTOCOLE!$D1594</f>
        <v>0</v>
      </c>
      <c r="H30" s="46">
        <f>RANK(F30,F$9:F32)</f>
        <v>3</v>
      </c>
      <c r="I30" s="46">
        <f>[13]PROTOCOLE!$F1593</f>
        <v>0</v>
      </c>
      <c r="J30" s="47">
        <f>[13]PROTOCOLE!$F1594</f>
        <v>0</v>
      </c>
      <c r="K30" s="46">
        <f t="shared" si="0"/>
        <v>1</v>
      </c>
      <c r="L30" s="46">
        <f>[13]PROTOCOLE!$H1593</f>
        <v>0</v>
      </c>
      <c r="M30" s="47">
        <f>[13]PROTOCOLE!$H1594</f>
        <v>0</v>
      </c>
      <c r="N30" s="46">
        <f>RANK(L30,L$9:L32)</f>
        <v>3</v>
      </c>
      <c r="O30" s="46">
        <f>[13]PROTOCOLE!J$1593</f>
        <v>0</v>
      </c>
      <c r="P30" s="47">
        <f>[13]PROTOCOLE!K$1594</f>
        <v>0</v>
      </c>
      <c r="Q30" s="46">
        <f>RANK(O30,O$9:O32)</f>
        <v>1</v>
      </c>
      <c r="R30" s="46">
        <f>[13]PROTOCOLE!$L1593</f>
        <v>0</v>
      </c>
      <c r="S30" s="47">
        <f>[13]PROTOCOLE!$L1594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[13]PROTOCOLE!D1613</f>
        <v>0</v>
      </c>
      <c r="D31" s="46">
        <f>[13]PROTOCOLE!D1614</f>
        <v>0</v>
      </c>
      <c r="E31" s="27"/>
      <c r="F31" s="46">
        <f>[13]PROTOCOLE!$D1666</f>
        <v>0</v>
      </c>
      <c r="G31" s="47">
        <f>[13]PROTOCOLE!$D1667</f>
        <v>0</v>
      </c>
      <c r="H31" s="46">
        <f>RANK(F31,F$9:F33)</f>
        <v>3</v>
      </c>
      <c r="I31" s="46">
        <f>[13]PROTOCOLE!F1666</f>
        <v>0</v>
      </c>
      <c r="J31" s="47">
        <f>[13]PROTOCOLE!G1667</f>
        <v>0</v>
      </c>
      <c r="K31" s="46">
        <f t="shared" si="0"/>
        <v>1</v>
      </c>
      <c r="L31" s="46">
        <f>[13]PROTOCOLE!$H1666</f>
        <v>0</v>
      </c>
      <c r="M31" s="47">
        <f>[13]PROTOCOLE!$H1667</f>
        <v>0</v>
      </c>
      <c r="N31" s="46">
        <f>RANK(L31,L$9:L33)</f>
        <v>3</v>
      </c>
      <c r="O31" s="46">
        <f>[13]PROTOCOLE!J$666</f>
        <v>0</v>
      </c>
      <c r="P31" s="47">
        <f>[13]PROTOCOLE!K$667</f>
        <v>0</v>
      </c>
      <c r="Q31" s="46">
        <f>RANK(O31,O$9:O33)</f>
        <v>1</v>
      </c>
      <c r="R31" s="46">
        <f>[13]PROTOCOLE!$L1666</f>
        <v>0</v>
      </c>
      <c r="S31" s="47">
        <f>[13]PROTOCOLE!$L1667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[13]PROTOCOLE!D1686</f>
        <v>0</v>
      </c>
      <c r="D32" s="46">
        <f>[13]PROTOCOLE!D1687</f>
        <v>0</v>
      </c>
      <c r="E32" s="27"/>
      <c r="F32" s="46">
        <f>[13]PROTOCOLE!$D1739</f>
        <v>0</v>
      </c>
      <c r="G32" s="47">
        <f>[13]PROTOCOLE!$D1740</f>
        <v>0</v>
      </c>
      <c r="H32" s="46">
        <f>RANK(F32,F$9:F34)</f>
        <v>3</v>
      </c>
      <c r="I32" s="46">
        <f>[13]PROTOCOLE!F1739</f>
        <v>0</v>
      </c>
      <c r="J32" s="47">
        <f>[13]PROTOCOLE!G1740</f>
        <v>0</v>
      </c>
      <c r="K32" s="46">
        <f t="shared" si="0"/>
        <v>1</v>
      </c>
      <c r="L32" s="46">
        <f>[13]PROTOCOLE!$H1739</f>
        <v>0</v>
      </c>
      <c r="M32" s="47">
        <f>[13]PROTOCOLE!$H1740</f>
        <v>0</v>
      </c>
      <c r="N32" s="46">
        <f>RANK(L32,L$9:L34)</f>
        <v>3</v>
      </c>
      <c r="O32" s="46">
        <f>[13]PROTOCOLE!$J1739</f>
        <v>0</v>
      </c>
      <c r="P32" s="47">
        <f>[13]PROTOCOLE!$J1740</f>
        <v>0</v>
      </c>
      <c r="Q32" s="46">
        <f>RANK(O32,O$9:O34)</f>
        <v>1</v>
      </c>
      <c r="R32" s="46">
        <f>[13]PROTOCOLE!$L1739</f>
        <v>0</v>
      </c>
      <c r="S32" s="47">
        <f>[13]PROTOCOLE!$L1740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[13]PROTOCOLE!D1759</f>
        <v>0</v>
      </c>
      <c r="D33" s="46">
        <f>[13]PROTOCOLE!D1760</f>
        <v>0</v>
      </c>
      <c r="E33" s="27"/>
      <c r="F33" s="46">
        <f>[13]PROTOCOLE!$D1812</f>
        <v>0</v>
      </c>
      <c r="G33" s="47">
        <f>[13]PROTOCOLE!$D1813</f>
        <v>0</v>
      </c>
      <c r="H33" s="46">
        <f>RANK(F33,F$9:F35)</f>
        <v>3</v>
      </c>
      <c r="I33" s="46">
        <f>[13]PROTOCOLE!$F1812</f>
        <v>0</v>
      </c>
      <c r="J33" s="47">
        <f>[13]PROTOCOLE!$F1813</f>
        <v>0</v>
      </c>
      <c r="K33" s="46">
        <f t="shared" si="0"/>
        <v>1</v>
      </c>
      <c r="L33" s="46">
        <f>[13]PROTOCOLE!$H1812</f>
        <v>0</v>
      </c>
      <c r="M33" s="47">
        <f>[13]PROTOCOLE!$H1813</f>
        <v>0</v>
      </c>
      <c r="N33" s="46">
        <f>RANK(L33,L$9:L35)</f>
        <v>3</v>
      </c>
      <c r="O33" s="46">
        <f>[13]PROTOCOLE!$J1812</f>
        <v>0</v>
      </c>
      <c r="P33" s="47">
        <f>[13]PROTOCOLE!$J1813</f>
        <v>0</v>
      </c>
      <c r="Q33" s="46">
        <f>RANK(O33,O$9:O35)</f>
        <v>1</v>
      </c>
      <c r="R33" s="46">
        <f>[13]PROTOCOLE!$L1812</f>
        <v>0</v>
      </c>
      <c r="S33" s="47">
        <f>[13]PROTOCOLE!$L1813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[13]PROTOCOLE!D1832</f>
        <v>0</v>
      </c>
      <c r="D34" s="46">
        <f>[13]PROTOCOLE!D1833</f>
        <v>0</v>
      </c>
      <c r="E34" s="27"/>
      <c r="F34" s="46">
        <f>[13]PROTOCOLE!$D1885</f>
        <v>0</v>
      </c>
      <c r="G34" s="47">
        <f>[13]PROTOCOLE!$D1886</f>
        <v>0</v>
      </c>
      <c r="H34" s="46">
        <f>RANK(F34,F$9:F36)</f>
        <v>3</v>
      </c>
      <c r="I34" s="46">
        <f>[13]PROTOCOLE!$F1885</f>
        <v>0</v>
      </c>
      <c r="J34" s="47">
        <f>[13]PROTOCOLE!$F1886</f>
        <v>0</v>
      </c>
      <c r="K34" s="46">
        <f t="shared" si="0"/>
        <v>1</v>
      </c>
      <c r="L34" s="46">
        <f>[13]PROTOCOLE!$H1885</f>
        <v>0</v>
      </c>
      <c r="M34" s="47">
        <f>[13]PROTOCOLE!$H1886</f>
        <v>0</v>
      </c>
      <c r="N34" s="46">
        <f>RANK(L34,L$9:L36)</f>
        <v>3</v>
      </c>
      <c r="O34" s="46">
        <f>[13]PROTOCOLE!$J1885</f>
        <v>0</v>
      </c>
      <c r="P34" s="47">
        <f>[13]PROTOCOLE!$J1886</f>
        <v>0</v>
      </c>
      <c r="Q34" s="46">
        <f>RANK(O34,O$9:O36)</f>
        <v>1</v>
      </c>
      <c r="R34" s="46">
        <f>[13]PROTOCOLE!$L1885</f>
        <v>0</v>
      </c>
      <c r="S34" s="47">
        <f>[13]PROTOCOLE!$L1886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[13]PROTOCOLE!D1905</f>
        <v>0</v>
      </c>
      <c r="D35" s="46">
        <f>[13]PROTOCOLE!D1906</f>
        <v>0</v>
      </c>
      <c r="E35" s="27"/>
      <c r="F35" s="46">
        <f>[13]PROTOCOLE!$D1958</f>
        <v>0</v>
      </c>
      <c r="G35" s="47">
        <f>[13]PROTOCOLE!$D1959</f>
        <v>0</v>
      </c>
      <c r="H35" s="46">
        <f>RANK(F35,F$9:F37)</f>
        <v>3</v>
      </c>
      <c r="I35" s="46">
        <f>[13]PROTOCOLE!$F1958</f>
        <v>0</v>
      </c>
      <c r="J35" s="47">
        <f>[13]PROTOCOLE!$F1959</f>
        <v>0</v>
      </c>
      <c r="K35" s="46">
        <f t="shared" si="0"/>
        <v>1</v>
      </c>
      <c r="L35" s="46">
        <f>[13]PROTOCOLE!$H1958</f>
        <v>0</v>
      </c>
      <c r="M35" s="47">
        <f>[13]PROTOCOLE!$H1959</f>
        <v>0</v>
      </c>
      <c r="N35" s="46">
        <f>RANK(L35,L$9:L37)</f>
        <v>3</v>
      </c>
      <c r="O35" s="46">
        <f>[13]PROTOCOLE!$J1958</f>
        <v>0</v>
      </c>
      <c r="P35" s="47">
        <f>[13]PROTOCOLE!$J1959</f>
        <v>0</v>
      </c>
      <c r="Q35" s="46">
        <f>RANK(O35,O$9:O37)</f>
        <v>1</v>
      </c>
      <c r="R35" s="46">
        <f>[13]PROTOCOLE!$L1958</f>
        <v>0</v>
      </c>
      <c r="S35" s="47">
        <f>[13]PROTOCOLE!$L1959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[13]PROTOCOLE!D1978</f>
        <v>0</v>
      </c>
      <c r="D36" s="46">
        <f>[13]PROTOCOLE!D1979</f>
        <v>0</v>
      </c>
      <c r="E36" s="27"/>
      <c r="F36" s="46">
        <f>[13]PROTOCOLE!$D2031</f>
        <v>0</v>
      </c>
      <c r="G36" s="47">
        <f>[13]PROTOCOLE!$D2032</f>
        <v>0</v>
      </c>
      <c r="H36" s="46">
        <f>RANK(F36,F$9:F38)</f>
        <v>3</v>
      </c>
      <c r="I36" s="46">
        <f>[13]PROTOCOLE!$F2031</f>
        <v>0</v>
      </c>
      <c r="J36" s="47">
        <f>[13]PROTOCOLE!$F2032</f>
        <v>0</v>
      </c>
      <c r="K36" s="46">
        <f t="shared" si="0"/>
        <v>1</v>
      </c>
      <c r="L36" s="46">
        <f>[13]PROTOCOLE!$H2031</f>
        <v>0</v>
      </c>
      <c r="M36" s="47">
        <f>[13]PROTOCOLE!$H2032</f>
        <v>0</v>
      </c>
      <c r="N36" s="46">
        <f>RANK(L36,L$9:L38)</f>
        <v>3</v>
      </c>
      <c r="O36" s="46">
        <f>[13]PROTOCOLE!$J2031</f>
        <v>0</v>
      </c>
      <c r="P36" s="47">
        <f>[13]PROTOCOLE!$J2032</f>
        <v>0</v>
      </c>
      <c r="Q36" s="46">
        <f>RANK(O36,O$9:O38)</f>
        <v>1</v>
      </c>
      <c r="R36" s="46">
        <f>[13]PROTOCOLE!$L2031</f>
        <v>0</v>
      </c>
      <c r="S36" s="47">
        <f>[13]PROTOCOLE!$L2032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[13]PROTOCOLE!D2051</f>
        <v>0</v>
      </c>
      <c r="D37" s="46">
        <f>[13]PROTOCOLE!D2052</f>
        <v>0</v>
      </c>
      <c r="E37" s="27"/>
      <c r="F37" s="46">
        <f>[13]PROTOCOLE!$D2104</f>
        <v>0</v>
      </c>
      <c r="G37" s="47">
        <f>[13]PROTOCOLE!$D2105</f>
        <v>0</v>
      </c>
      <c r="H37" s="46">
        <f>RANK(F37,F$9:F39)</f>
        <v>3</v>
      </c>
      <c r="I37" s="46">
        <f>[13]PROTOCOLE!$F2104</f>
        <v>0</v>
      </c>
      <c r="J37" s="47">
        <f>[13]PROTOCOLE!$F2105</f>
        <v>0</v>
      </c>
      <c r="K37" s="46">
        <f t="shared" si="0"/>
        <v>1</v>
      </c>
      <c r="L37" s="46">
        <f>[13]PROTOCOLE!$H2104</f>
        <v>0</v>
      </c>
      <c r="M37" s="47">
        <f>[13]PROTOCOLE!$H2105</f>
        <v>0</v>
      </c>
      <c r="N37" s="46">
        <f>RANK(L37,L$9:L39)</f>
        <v>3</v>
      </c>
      <c r="O37" s="46">
        <f>[13]PROTOCOLE!$J2104</f>
        <v>0</v>
      </c>
      <c r="P37" s="47">
        <f>[13]PROTOCOLE!$J2105</f>
        <v>0</v>
      </c>
      <c r="Q37" s="46">
        <f>RANK(O37,O$9:O39)</f>
        <v>1</v>
      </c>
      <c r="R37" s="46">
        <f>[13]PROTOCOLE!$L2104</f>
        <v>0</v>
      </c>
      <c r="S37" s="47">
        <f>[13]PROTOCOLE!$L2105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[13]PROTOCOLE!D2124</f>
        <v>0</v>
      </c>
      <c r="D38" s="46">
        <f>[13]PROTOCOLE!D2125</f>
        <v>0</v>
      </c>
      <c r="E38" s="27"/>
      <c r="F38" s="46">
        <f>[13]PROTOCOLE!$D2177</f>
        <v>0</v>
      </c>
      <c r="G38" s="47">
        <f>[13]PROTOCOLE!$D2178</f>
        <v>0</v>
      </c>
      <c r="H38" s="46">
        <f>RANK(F38,F$9:F40)</f>
        <v>3</v>
      </c>
      <c r="I38" s="46">
        <f>[13]PROTOCOLE!$F2177</f>
        <v>0</v>
      </c>
      <c r="J38" s="47">
        <f>[13]PROTOCOLE!$F2178</f>
        <v>0</v>
      </c>
      <c r="K38" s="46">
        <f t="shared" si="0"/>
        <v>1</v>
      </c>
      <c r="L38" s="46">
        <f>[13]PROTOCOLE!$H2177</f>
        <v>0</v>
      </c>
      <c r="M38" s="47">
        <f>[13]PROTOCOLE!$H2178</f>
        <v>0</v>
      </c>
      <c r="N38" s="46">
        <f>RANK(L38,L$9:L40)</f>
        <v>3</v>
      </c>
      <c r="O38" s="46">
        <f>[13]PROTOCOLE!$J2177</f>
        <v>0</v>
      </c>
      <c r="P38" s="47">
        <f>[13]PROTOCOLE!$J2178</f>
        <v>0</v>
      </c>
      <c r="Q38" s="46">
        <f>RANK(O38,O$9:O40)</f>
        <v>1</v>
      </c>
      <c r="R38" s="46">
        <f>[13]PROTOCOLE!$L2177</f>
        <v>0</v>
      </c>
      <c r="S38" s="47">
        <f>[13]PROTOCOLE!$L2178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N40" sqref="N40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32.425781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31.4257812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31.4257812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31.4257812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31.4257812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31.4257812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31.4257812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31.4257812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31.4257812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31.4257812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31.4257812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31.4257812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31.4257812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31.4257812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31.4257812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31.4257812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31.4257812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31.4257812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31.4257812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31.4257812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31.4257812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31.4257812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31.4257812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31.4257812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31.4257812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31.4257812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31.4257812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31.4257812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31.4257812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31.4257812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31.4257812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31.4257812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31.4257812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31.4257812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31.4257812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31.4257812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31.4257812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31.4257812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31.4257812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31.4257812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31.4257812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31.4257812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31.4257812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31.4257812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31.4257812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31.4257812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31.4257812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31.4257812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31.4257812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31.4257812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31.4257812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31.4257812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31.4257812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31.4257812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31.4257812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31.4257812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31.4257812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31.4257812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31.4257812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31.4257812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31.4257812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31.4257812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31.4257812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31.4257812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[14]HORAIRES!E1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[14]HORAIRES!H1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[14]HORAIRES!D49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[14]HORAIRES!D50</f>
        <v>300</v>
      </c>
      <c r="U2" s="11"/>
      <c r="V2" s="15" t="s">
        <v>6</v>
      </c>
      <c r="W2" s="22">
        <f>[14]HORAIRES!D48</f>
        <v>9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[14]HORAIRES!E3</f>
        <v>CLUB 3 GRAND PRIX (AMATEUR 3 IMP. B)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[14]HORAIRES!H3</f>
        <v>2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[14]HORAIRES!D43</f>
        <v>M.MEDOLAGO</v>
      </c>
      <c r="G6" s="36"/>
      <c r="H6" s="37" t="s">
        <v>21</v>
      </c>
      <c r="I6" s="35">
        <f>[14]HORAIRES!D44</f>
        <v>0</v>
      </c>
      <c r="J6" s="36"/>
      <c r="K6" s="37" t="s">
        <v>21</v>
      </c>
      <c r="L6" s="35" t="str">
        <f>[14]HORAIRES!D45</f>
        <v>MME MAZOYER</v>
      </c>
      <c r="M6" s="36"/>
      <c r="N6" s="37" t="s">
        <v>21</v>
      </c>
      <c r="O6" s="35">
        <f>[14]HORAIRES!D46</f>
        <v>0</v>
      </c>
      <c r="P6" s="36"/>
      <c r="Q6" s="37" t="s">
        <v>21</v>
      </c>
      <c r="R6" s="35">
        <f>[14]HORAIRES!D47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7</v>
      </c>
      <c r="C9" s="45" t="str">
        <f>[14]PROTOCOLE!D445</f>
        <v xml:space="preserve">LAYLA SCHMID </v>
      </c>
      <c r="D9" s="46" t="str">
        <f>[14]PROTOCOLE!D446</f>
        <v>QUENAVO AR PONTHOUAR</v>
      </c>
      <c r="E9" s="27"/>
      <c r="F9" s="46">
        <f>[14]PROTOCOLE!$D498</f>
        <v>215</v>
      </c>
      <c r="G9" s="47">
        <f>[14]PROTOCOLE!$D499</f>
        <v>0.71666666666666667</v>
      </c>
      <c r="H9" s="46">
        <f>RANK(F9,F$9:F11)</f>
        <v>1</v>
      </c>
      <c r="I9" s="46">
        <f>[14]PROTOCOLE!$F498</f>
        <v>0</v>
      </c>
      <c r="J9" s="47">
        <f>[14]PROTOCOLE!$F499</f>
        <v>0</v>
      </c>
      <c r="K9" s="46">
        <f t="shared" ref="K9:K38" si="0">RANK(I9,I$9:I$38)</f>
        <v>1</v>
      </c>
      <c r="L9" s="46">
        <f>[14]PROTOCOLE!$H498</f>
        <v>222</v>
      </c>
      <c r="M9" s="47">
        <f>[14]PROTOCOLE!$H499</f>
        <v>0.74</v>
      </c>
      <c r="N9" s="46">
        <f>RANK(L9,L$9:L11)</f>
        <v>1</v>
      </c>
      <c r="O9" s="46">
        <f>[14]PROTOCOLE!$J498</f>
        <v>0</v>
      </c>
      <c r="P9" s="47">
        <f>[14]PROTOCOLE!$J499</f>
        <v>0</v>
      </c>
      <c r="Q9" s="46">
        <f>RANK(O9,O$9:O11)</f>
        <v>1</v>
      </c>
      <c r="R9" s="46">
        <f>[14]PROTOCOLE!$L498</f>
        <v>0</v>
      </c>
      <c r="S9" s="47">
        <f>[14]PROTOCOLE!$L499</f>
        <v>0</v>
      </c>
      <c r="T9" s="46">
        <f>RANK(R9,R$9:R11)</f>
        <v>1</v>
      </c>
      <c r="U9" s="27"/>
      <c r="V9" s="44">
        <f t="shared" ref="V9:V38" si="1">F9+I9+L9+O9+R9</f>
        <v>437</v>
      </c>
      <c r="W9" s="48">
        <f>V9*1/(T2*J2)</f>
        <v>0.72833333333333339</v>
      </c>
    </row>
    <row r="10" spans="1:24" s="18" customFormat="1" ht="34.5" customHeight="1" x14ac:dyDescent="0.25">
      <c r="A10" s="44">
        <v>2</v>
      </c>
      <c r="B10" s="44">
        <v>9</v>
      </c>
      <c r="C10" s="45" t="str">
        <f>[14]PROTOCOLE!D591</f>
        <v xml:space="preserve">CASSIE CHEVALIER </v>
      </c>
      <c r="D10" s="46" t="str">
        <f>[14]PROTOCOLE!D592</f>
        <v>SWEET SURPRISE DU CLE</v>
      </c>
      <c r="E10" s="27"/>
      <c r="F10" s="46">
        <f>[14]PROTOCOLE!$D644</f>
        <v>203</v>
      </c>
      <c r="G10" s="47">
        <f>[14]PROTOCOLE!$D645</f>
        <v>0.67666666666666664</v>
      </c>
      <c r="H10" s="46">
        <f>RANK(F10,F$9:F12)</f>
        <v>2</v>
      </c>
      <c r="I10" s="46">
        <f>[14]PROTOCOLE!$F644</f>
        <v>0</v>
      </c>
      <c r="J10" s="47">
        <f>[14]PROTOCOLE!$F645</f>
        <v>0</v>
      </c>
      <c r="K10" s="46">
        <f t="shared" si="0"/>
        <v>1</v>
      </c>
      <c r="L10" s="46">
        <f>[14]PROTOCOLE!$H644</f>
        <v>191</v>
      </c>
      <c r="M10" s="47">
        <f>[14]PROTOCOLE!$H645</f>
        <v>0.63666666666666671</v>
      </c>
      <c r="N10" s="46">
        <f>RANK(L10,L$9:L12)</f>
        <v>2</v>
      </c>
      <c r="O10" s="46">
        <f>[14]PROTOCOLE!$J644</f>
        <v>0</v>
      </c>
      <c r="P10" s="47">
        <f>[14]PROTOCOLE!$J645</f>
        <v>0</v>
      </c>
      <c r="Q10" s="46">
        <f>RANK(O10,O$9:O12)</f>
        <v>1</v>
      </c>
      <c r="R10" s="46">
        <f>[14]PROTOCOLE!$L644</f>
        <v>0</v>
      </c>
      <c r="S10" s="47">
        <f>[14]PROTOCOLE!$L645</f>
        <v>0</v>
      </c>
      <c r="T10" s="46">
        <f>RANK(R10,R$9:R12)</f>
        <v>1</v>
      </c>
      <c r="U10" s="27"/>
      <c r="V10" s="44">
        <f t="shared" si="1"/>
        <v>394</v>
      </c>
      <c r="W10" s="48">
        <f>V10*1/(T2*J2)</f>
        <v>0.65666666666666662</v>
      </c>
    </row>
    <row r="11" spans="1:24" s="18" customFormat="1" ht="34.5" customHeight="1" x14ac:dyDescent="0.25">
      <c r="A11" s="44">
        <v>3</v>
      </c>
      <c r="B11" s="44">
        <v>1</v>
      </c>
      <c r="C11" s="45" t="str">
        <f>[14]PROTOCOLE!D7</f>
        <v xml:space="preserve">MARION POMMET </v>
      </c>
      <c r="D11" s="46" t="str">
        <f>[14]PROTOCOLE!D8</f>
        <v>ULTRASON DE JOUDES</v>
      </c>
      <c r="E11" s="27"/>
      <c r="F11" s="46">
        <f>[14]PROTOCOLE!$D60</f>
        <v>194</v>
      </c>
      <c r="G11" s="47">
        <f>[14]PROTOCOLE!$D61</f>
        <v>0.64666666666666661</v>
      </c>
      <c r="H11" s="46">
        <f>RANK(F11,F$9:F$38)</f>
        <v>3</v>
      </c>
      <c r="I11" s="46">
        <f>[14]PROTOCOLE!$F60</f>
        <v>0</v>
      </c>
      <c r="J11" s="47">
        <f>[14]PROTOCOLE!$F61</f>
        <v>0</v>
      </c>
      <c r="K11" s="46">
        <f t="shared" si="0"/>
        <v>1</v>
      </c>
      <c r="L11" s="46">
        <f>[14]PROTOCOLE!$H60</f>
        <v>189</v>
      </c>
      <c r="M11" s="47">
        <f>[14]PROTOCOLE!$H61</f>
        <v>0.63</v>
      </c>
      <c r="N11" s="46">
        <f>RANK(L11,L$9:L$38)</f>
        <v>3</v>
      </c>
      <c r="O11" s="46">
        <f>[14]PROTOCOLE!$J60</f>
        <v>0</v>
      </c>
      <c r="P11" s="47">
        <f>[14]PROTOCOLE!$J61</f>
        <v>0</v>
      </c>
      <c r="Q11" s="46">
        <f>RANK(O11,O$9:O$38)</f>
        <v>1</v>
      </c>
      <c r="R11" s="46">
        <f>[14]PROTOCOLE!$L60</f>
        <v>0</v>
      </c>
      <c r="S11" s="47">
        <f>[14]PROTOCOLE!$L61</f>
        <v>0</v>
      </c>
      <c r="T11" s="46">
        <f>RANK(R11,R$9:R$38)</f>
        <v>1</v>
      </c>
      <c r="U11" s="27"/>
      <c r="V11" s="44">
        <f t="shared" si="1"/>
        <v>383</v>
      </c>
      <c r="W11" s="48">
        <f>V11*1/(T2*J2)</f>
        <v>0.63833333333333331</v>
      </c>
    </row>
    <row r="12" spans="1:24" s="18" customFormat="1" ht="34.5" customHeight="1" x14ac:dyDescent="0.25">
      <c r="A12" s="44">
        <v>4</v>
      </c>
      <c r="B12" s="44">
        <v>6</v>
      </c>
      <c r="C12" s="45" t="str">
        <f>[14]PROTOCOLE!D372</f>
        <v xml:space="preserve">ANNE FROMONT </v>
      </c>
      <c r="D12" s="46" t="str">
        <f>[14]PROTOCOLE!D373</f>
        <v>VANILLE DU VIEUX JONC</v>
      </c>
      <c r="E12" s="27"/>
      <c r="F12" s="46">
        <f>[14]PROTOCOLE!$D425</f>
        <v>177</v>
      </c>
      <c r="G12" s="47">
        <f>[14]PROTOCOLE!$D426</f>
        <v>0.59</v>
      </c>
      <c r="H12" s="46">
        <f>RANK(F12,F$9:F14)</f>
        <v>4</v>
      </c>
      <c r="I12" s="46">
        <f>[14]PROTOCOLE!$F425</f>
        <v>0</v>
      </c>
      <c r="J12" s="47">
        <f>[14]PROTOCOLE!$F426</f>
        <v>0</v>
      </c>
      <c r="K12" s="46">
        <f t="shared" si="0"/>
        <v>1</v>
      </c>
      <c r="L12" s="46">
        <f>[14]PROTOCOLE!$H425</f>
        <v>176</v>
      </c>
      <c r="M12" s="47">
        <f>[14]PROTOCOLE!$H426</f>
        <v>0.58666666666666667</v>
      </c>
      <c r="N12" s="46">
        <f>RANK(L12,L$9:L14)</f>
        <v>4</v>
      </c>
      <c r="O12" s="46">
        <f>[14]PROTOCOLE!$J425</f>
        <v>0</v>
      </c>
      <c r="P12" s="47">
        <f>[14]PROTOCOLE!$J426</f>
        <v>0</v>
      </c>
      <c r="Q12" s="46">
        <f>RANK(O12,O$9:O14)</f>
        <v>1</v>
      </c>
      <c r="R12" s="46">
        <f>[14]PROTOCOLE!$L425</f>
        <v>0</v>
      </c>
      <c r="S12" s="47">
        <f>[14]PROTOCOLE!$L426</f>
        <v>0</v>
      </c>
      <c r="T12" s="46">
        <f>RANK(R12,R$9:R14)</f>
        <v>1</v>
      </c>
      <c r="U12" s="27"/>
      <c r="V12" s="44">
        <f t="shared" si="1"/>
        <v>353</v>
      </c>
      <c r="W12" s="48">
        <f>V12*1/(T2*J2)</f>
        <v>0.58833333333333337</v>
      </c>
    </row>
    <row r="13" spans="1:24" s="18" customFormat="1" ht="34.5" customHeight="1" x14ac:dyDescent="0.25">
      <c r="A13" s="44">
        <v>5</v>
      </c>
      <c r="B13" s="44">
        <v>2</v>
      </c>
      <c r="C13" s="45" t="str">
        <f>[14]PROTOCOLE!D80</f>
        <v xml:space="preserve">JULIETTE BRUN </v>
      </c>
      <c r="D13" s="46" t="str">
        <f>[14]PROTOCOLE!D81</f>
        <v>KIKI III</v>
      </c>
      <c r="E13" s="27"/>
      <c r="F13" s="46">
        <f>[14]PROTOCOLE!$D133</f>
        <v>175</v>
      </c>
      <c r="G13" s="47">
        <f>[14]PROTOCOLE!$D134</f>
        <v>0.58333333333333337</v>
      </c>
      <c r="H13" s="46">
        <f>RANK(F13,F$9:F15)</f>
        <v>5</v>
      </c>
      <c r="I13" s="46">
        <f>[14]PROTOCOLE!$F133</f>
        <v>0</v>
      </c>
      <c r="J13" s="47">
        <f>[14]PROTOCOLE!$F134</f>
        <v>0</v>
      </c>
      <c r="K13" s="46">
        <f t="shared" si="0"/>
        <v>1</v>
      </c>
      <c r="L13" s="46">
        <f>[14]PROTOCOLE!$H133</f>
        <v>155</v>
      </c>
      <c r="M13" s="47">
        <f>[14]PROTOCOLE!$H134</f>
        <v>0.51666666666666672</v>
      </c>
      <c r="N13" s="46">
        <f>RANK(L13,L$9:L15)</f>
        <v>5</v>
      </c>
      <c r="O13" s="46">
        <f>[14]PROTOCOLE!$J133</f>
        <v>0</v>
      </c>
      <c r="P13" s="47">
        <f>[14]PROTOCOLE!$J134</f>
        <v>0</v>
      </c>
      <c r="Q13" s="46">
        <f>RANK(O13,O$9:O15)</f>
        <v>1</v>
      </c>
      <c r="R13" s="46">
        <f>[14]PROTOCOLE!$L133</f>
        <v>0</v>
      </c>
      <c r="S13" s="47">
        <f>[14]PROTOCOLE!$L134</f>
        <v>0</v>
      </c>
      <c r="T13" s="46">
        <f>RANK(R13,R$9:R15)</f>
        <v>1</v>
      </c>
      <c r="U13" s="27"/>
      <c r="V13" s="44">
        <f t="shared" si="1"/>
        <v>330</v>
      </c>
      <c r="W13" s="48">
        <f>V13*1/(T2*J2)</f>
        <v>0.55000000000000004</v>
      </c>
    </row>
    <row r="14" spans="1:24" s="18" customFormat="1" ht="34.5" customHeight="1" x14ac:dyDescent="0.25">
      <c r="A14" s="44">
        <v>6</v>
      </c>
      <c r="B14" s="44">
        <v>4</v>
      </c>
      <c r="C14" s="45" t="str">
        <f>[14]PROTOCOLE!D226</f>
        <v xml:space="preserve">ALVIN CORON </v>
      </c>
      <c r="D14" s="46" t="str">
        <f>[14]PROTOCOLE!D227</f>
        <v>QUIDONC TRELAVILLE</v>
      </c>
      <c r="E14" s="27"/>
      <c r="F14" s="46">
        <f>[14]PROTOCOLE!$D279</f>
        <v>174</v>
      </c>
      <c r="G14" s="47">
        <f>[14]PROTOCOLE!$D280</f>
        <v>0.57999999999999996</v>
      </c>
      <c r="H14" s="46">
        <f>RANK(F14,F$9:F16)</f>
        <v>6</v>
      </c>
      <c r="I14" s="46">
        <f>[14]PROTOCOLE!$F279</f>
        <v>0</v>
      </c>
      <c r="J14" s="47">
        <f>[14]PROTOCOLE!$F280</f>
        <v>0</v>
      </c>
      <c r="K14" s="46">
        <f t="shared" si="0"/>
        <v>1</v>
      </c>
      <c r="L14" s="46">
        <f>[14]PROTOCOLE!$H279</f>
        <v>152</v>
      </c>
      <c r="M14" s="47">
        <f>[14]PROTOCOLE!$H280</f>
        <v>0.50666666666666671</v>
      </c>
      <c r="N14" s="46">
        <f>RANK(L14,L$9:L16)</f>
        <v>6</v>
      </c>
      <c r="O14" s="46">
        <f>[14]PROTOCOLE!$J279</f>
        <v>0</v>
      </c>
      <c r="P14" s="47">
        <f>[14]PROTOCOLE!$J280</f>
        <v>0</v>
      </c>
      <c r="Q14" s="46">
        <f>RANK(O14,O$9:O16)</f>
        <v>1</v>
      </c>
      <c r="R14" s="46">
        <f>[14]PROTOCOLE!$L279</f>
        <v>0</v>
      </c>
      <c r="S14" s="47">
        <f>[14]PROTOCOLE!$L280</f>
        <v>0</v>
      </c>
      <c r="T14" s="46">
        <f>RANK(R14,R$9:R16)</f>
        <v>1</v>
      </c>
      <c r="U14" s="27"/>
      <c r="V14" s="44">
        <f t="shared" si="1"/>
        <v>326</v>
      </c>
      <c r="W14" s="48">
        <f>V14*1/(T2*J2)</f>
        <v>0.54333333333333333</v>
      </c>
    </row>
    <row r="15" spans="1:24" s="18" customFormat="1" ht="34.5" customHeight="1" x14ac:dyDescent="0.25">
      <c r="A15" s="44">
        <v>7</v>
      </c>
      <c r="B15" s="44">
        <v>5</v>
      </c>
      <c r="C15" s="45" t="str">
        <f>[14]PROTOCOLE!D299</f>
        <v xml:space="preserve">MAUDE BRUN </v>
      </c>
      <c r="D15" s="46" t="str">
        <f>[14]PROTOCOLE!D300</f>
        <v>PAPAYOU TRELAVILLE</v>
      </c>
      <c r="E15" s="27"/>
      <c r="F15" s="46">
        <f>[14]PROTOCOLE!$D352</f>
        <v>167</v>
      </c>
      <c r="G15" s="47">
        <f>[14]PROTOCOLE!$D353</f>
        <v>0.55666666666666664</v>
      </c>
      <c r="H15" s="46">
        <f>RANK(F15,F$9:F17)</f>
        <v>7</v>
      </c>
      <c r="I15" s="46">
        <f>[14]PROTOCOLE!$F352</f>
        <v>0</v>
      </c>
      <c r="J15" s="47">
        <f>[14]PROTOCOLE!$F353</f>
        <v>0</v>
      </c>
      <c r="K15" s="46">
        <f t="shared" si="0"/>
        <v>1</v>
      </c>
      <c r="L15" s="46">
        <f>[14]PROTOCOLE!$H352</f>
        <v>145</v>
      </c>
      <c r="M15" s="47">
        <f>[14]PROTOCOLE!$H353</f>
        <v>0.48333333333333334</v>
      </c>
      <c r="N15" s="46">
        <f>RANK(L15,L$9:L17)</f>
        <v>7</v>
      </c>
      <c r="O15" s="46">
        <f>[14]PROTOCOLE!$J352</f>
        <v>0</v>
      </c>
      <c r="P15" s="47">
        <f>[14]PROTOCOLE!$J353</f>
        <v>0</v>
      </c>
      <c r="Q15" s="46">
        <f>RANK(O15,O$9:O17)</f>
        <v>1</v>
      </c>
      <c r="R15" s="46">
        <f>[14]PROTOCOLE!$L352</f>
        <v>0</v>
      </c>
      <c r="S15" s="47">
        <f>[14]PROTOCOLE!$L353</f>
        <v>0</v>
      </c>
      <c r="T15" s="46">
        <f>RANK(R15,R$9:R17)</f>
        <v>1</v>
      </c>
      <c r="U15" s="27"/>
      <c r="V15" s="44">
        <f t="shared" si="1"/>
        <v>312</v>
      </c>
      <c r="W15" s="48">
        <f>V15*1/(T2*J2)</f>
        <v>0.52</v>
      </c>
    </row>
    <row r="16" spans="1:24" s="18" customFormat="1" ht="34.5" customHeight="1" x14ac:dyDescent="0.25">
      <c r="A16" s="44">
        <v>8</v>
      </c>
      <c r="B16" s="44">
        <v>8</v>
      </c>
      <c r="C16" s="45" t="str">
        <f>[14]PROTOCOLE!D518</f>
        <v xml:space="preserve">WILLIAM MEOLA </v>
      </c>
      <c r="D16" s="46" t="str">
        <f>[14]PROTOCOLE!D519</f>
        <v>ROMEO</v>
      </c>
      <c r="E16" s="27"/>
      <c r="F16" s="46">
        <f>[14]PROTOCOLE!$D571</f>
        <v>135</v>
      </c>
      <c r="G16" s="47">
        <f>[14]PROTOCOLE!$D572</f>
        <v>0.45</v>
      </c>
      <c r="H16" s="46">
        <f>RANK(F16,F$9:F18)</f>
        <v>8</v>
      </c>
      <c r="I16" s="46">
        <f>[14]PROTOCOLE!$F571</f>
        <v>0</v>
      </c>
      <c r="J16" s="47">
        <f>[14]PROTOCOLE!$F572</f>
        <v>0</v>
      </c>
      <c r="K16" s="46">
        <f t="shared" si="0"/>
        <v>1</v>
      </c>
      <c r="L16" s="46">
        <f>[14]PROTOCOLE!$H571</f>
        <v>130</v>
      </c>
      <c r="M16" s="47">
        <f>[14]PROTOCOLE!$H572</f>
        <v>0.43333333333333335</v>
      </c>
      <c r="N16" s="46">
        <f>RANK(L16,L$9:L18)</f>
        <v>8</v>
      </c>
      <c r="O16" s="46">
        <f>[14]PROTOCOLE!$J571</f>
        <v>0</v>
      </c>
      <c r="P16" s="47">
        <f>[14]PROTOCOLE!$J572</f>
        <v>0</v>
      </c>
      <c r="Q16" s="46">
        <f>RANK(O16,O$9:O18)</f>
        <v>1</v>
      </c>
      <c r="R16" s="46">
        <f>[14]PROTOCOLE!$L571</f>
        <v>0</v>
      </c>
      <c r="S16" s="47">
        <f>[14]PROTOCOLE!$L572</f>
        <v>0</v>
      </c>
      <c r="T16" s="46">
        <f>RANK(R16,R$9:R18)</f>
        <v>1</v>
      </c>
      <c r="U16" s="27"/>
      <c r="V16" s="44">
        <f t="shared" si="1"/>
        <v>265</v>
      </c>
      <c r="W16" s="48">
        <f>V16*1/(T2*J2)</f>
        <v>0.44166666666666665</v>
      </c>
    </row>
    <row r="17" spans="1:23" s="18" customFormat="1" ht="34.5" customHeight="1" x14ac:dyDescent="0.25">
      <c r="A17" s="44">
        <v>9</v>
      </c>
      <c r="B17" s="44">
        <v>3</v>
      </c>
      <c r="C17" s="45" t="str">
        <f>[14]PROTOCOLE!D153</f>
        <v xml:space="preserve">AUXANE CORON </v>
      </c>
      <c r="D17" s="46" t="str">
        <f>[14]PROTOCOLE!D154</f>
        <v>KOCHISE</v>
      </c>
      <c r="E17" s="27"/>
      <c r="F17" s="46">
        <f>[14]PROTOCOLE!$D206</f>
        <v>0</v>
      </c>
      <c r="G17" s="47">
        <f>[14]PROTOCOLE!$D207</f>
        <v>0</v>
      </c>
      <c r="H17" s="46">
        <f>RANK(F17,F$9:F19)</f>
        <v>9</v>
      </c>
      <c r="I17" s="46">
        <f>[14]PROTOCOLE!$F206</f>
        <v>0</v>
      </c>
      <c r="J17" s="47">
        <f>[14]PROTOCOLE!$F207</f>
        <v>0</v>
      </c>
      <c r="K17" s="46">
        <f t="shared" si="0"/>
        <v>1</v>
      </c>
      <c r="L17" s="46">
        <f>[14]PROTOCOLE!$H206</f>
        <v>0</v>
      </c>
      <c r="M17" s="47">
        <f>[14]PROTOCOLE!$H207</f>
        <v>0</v>
      </c>
      <c r="N17" s="46">
        <f>RANK(L17,L$9:L19)</f>
        <v>9</v>
      </c>
      <c r="O17" s="46">
        <f>[14]PROTOCOLE!$J206</f>
        <v>0</v>
      </c>
      <c r="P17" s="47">
        <f>[14]PROTOCOLE!$J207</f>
        <v>0</v>
      </c>
      <c r="Q17" s="46">
        <f>RANK(O17,O$9:O19)</f>
        <v>1</v>
      </c>
      <c r="R17" s="46">
        <f>[14]PROTOCOLE!$L206</f>
        <v>0</v>
      </c>
      <c r="S17" s="47">
        <f>[14]PROTOCOLE!$L207</f>
        <v>0</v>
      </c>
      <c r="T17" s="46">
        <f>RANK(R17,R$9:R19)</f>
        <v>1</v>
      </c>
      <c r="U17" s="27"/>
      <c r="V17" s="44">
        <f t="shared" si="1"/>
        <v>0</v>
      </c>
      <c r="W17" s="48" t="s">
        <v>24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[14]PROTOCOLE!D664</f>
        <v>0</v>
      </c>
      <c r="D18" s="46">
        <f>[14]PROTOCOLE!D665</f>
        <v>0</v>
      </c>
      <c r="E18" s="27"/>
      <c r="F18" s="46">
        <f>[14]PROTOCOLE!$D717</f>
        <v>0</v>
      </c>
      <c r="G18" s="47">
        <f>[14]PROTOCOLE!$D718</f>
        <v>0</v>
      </c>
      <c r="H18" s="46">
        <f>RANK(F18,F$9:F20)</f>
        <v>9</v>
      </c>
      <c r="I18" s="46">
        <f>[14]PROTOCOLE!$F717</f>
        <v>0</v>
      </c>
      <c r="J18" s="47">
        <f>[14]PROTOCOLE!$F718</f>
        <v>0</v>
      </c>
      <c r="K18" s="46">
        <f t="shared" si="0"/>
        <v>1</v>
      </c>
      <c r="L18" s="46">
        <f>[14]PROTOCOLE!$H717</f>
        <v>0</v>
      </c>
      <c r="M18" s="47">
        <f>[14]PROTOCOLE!$H718</f>
        <v>0</v>
      </c>
      <c r="N18" s="46">
        <f>RANK(L18,L$9:L20)</f>
        <v>9</v>
      </c>
      <c r="O18" s="46">
        <f>[14]PROTOCOLE!$J717</f>
        <v>0</v>
      </c>
      <c r="P18" s="47">
        <f>[14]PROTOCOLE!$J718</f>
        <v>0</v>
      </c>
      <c r="Q18" s="46">
        <f>RANK(O18,O$9:O20)</f>
        <v>1</v>
      </c>
      <c r="R18" s="46">
        <f>[14]PROTOCOLE!$L717</f>
        <v>0</v>
      </c>
      <c r="S18" s="47">
        <f>[14]PROTOCOLE!$L718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[14]PROTOCOLE!D737</f>
        <v>0</v>
      </c>
      <c r="D19" s="46">
        <f>[14]PROTOCOLE!D738</f>
        <v>0</v>
      </c>
      <c r="E19" s="27"/>
      <c r="F19" s="46">
        <f>[14]PROTOCOLE!$D790</f>
        <v>0</v>
      </c>
      <c r="G19" s="47">
        <f>[14]PROTOCOLE!$D791</f>
        <v>0</v>
      </c>
      <c r="H19" s="46">
        <f>RANK(F19,F$9:F21)</f>
        <v>9</v>
      </c>
      <c r="I19" s="46">
        <f>[14]PROTOCOLE!$F790</f>
        <v>0</v>
      </c>
      <c r="J19" s="47">
        <f>[14]PROTOCOLE!$F791</f>
        <v>0</v>
      </c>
      <c r="K19" s="46">
        <f t="shared" si="0"/>
        <v>1</v>
      </c>
      <c r="L19" s="46">
        <f>[14]PROTOCOLE!$H790</f>
        <v>0</v>
      </c>
      <c r="M19" s="47">
        <f>[14]PROTOCOLE!$H791</f>
        <v>0</v>
      </c>
      <c r="N19" s="46">
        <f>RANK(L19,L$9:L21)</f>
        <v>9</v>
      </c>
      <c r="O19" s="46">
        <f>[14]PROTOCOLE!$J790</f>
        <v>0</v>
      </c>
      <c r="P19" s="47">
        <f>[14]PROTOCOLE!$J791</f>
        <v>0</v>
      </c>
      <c r="Q19" s="46">
        <f>RANK(O19,O$9:O21)</f>
        <v>1</v>
      </c>
      <c r="R19" s="46">
        <f>[14]PROTOCOLE!$L790</f>
        <v>0</v>
      </c>
      <c r="S19" s="47">
        <f>[14]PROTOCOLE!$L791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[14]PROTOCOLE!D810</f>
        <v>0</v>
      </c>
      <c r="D20" s="46">
        <f>[14]PROTOCOLE!D811</f>
        <v>0</v>
      </c>
      <c r="E20" s="27"/>
      <c r="F20" s="46">
        <f>[14]PROTOCOLE!$D863</f>
        <v>0</v>
      </c>
      <c r="G20" s="47">
        <f>[14]PROTOCOLE!$D864</f>
        <v>0</v>
      </c>
      <c r="H20" s="46">
        <f>RANK(F20,F$9:F22)</f>
        <v>9</v>
      </c>
      <c r="I20" s="46">
        <f>[14]PROTOCOLE!$F863</f>
        <v>0</v>
      </c>
      <c r="J20" s="47">
        <f>[14]PROTOCOLE!$F864</f>
        <v>0</v>
      </c>
      <c r="K20" s="46">
        <f t="shared" si="0"/>
        <v>1</v>
      </c>
      <c r="L20" s="46">
        <f>[14]PROTOCOLE!$H863</f>
        <v>0</v>
      </c>
      <c r="M20" s="47">
        <f>[14]PROTOCOLE!$H864</f>
        <v>0</v>
      </c>
      <c r="N20" s="46">
        <f>RANK(L20,L$9:L22)</f>
        <v>9</v>
      </c>
      <c r="O20" s="46">
        <f>[14]PROTOCOLE!$J863</f>
        <v>0</v>
      </c>
      <c r="P20" s="47">
        <f>[14]PROTOCOLE!$J864</f>
        <v>0</v>
      </c>
      <c r="Q20" s="46">
        <f>RANK(O20,O$9:O22)</f>
        <v>1</v>
      </c>
      <c r="R20" s="46">
        <f>[14]PROTOCOLE!$L863</f>
        <v>0</v>
      </c>
      <c r="S20" s="47">
        <f>[14]PROTOCOLE!$L864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[14]PROTOCOLE!D883</f>
        <v>0</v>
      </c>
      <c r="D21" s="46">
        <f>[14]PROTOCOLE!D884</f>
        <v>0</v>
      </c>
      <c r="E21" s="27"/>
      <c r="F21" s="46">
        <f>[14]PROTOCOLE!$D936</f>
        <v>0</v>
      </c>
      <c r="G21" s="47">
        <f>[14]PROTOCOLE!$D937</f>
        <v>0</v>
      </c>
      <c r="H21" s="46">
        <f>RANK(F21,F$9:F23)</f>
        <v>9</v>
      </c>
      <c r="I21" s="46">
        <f>[14]PROTOCOLE!$F936</f>
        <v>0</v>
      </c>
      <c r="J21" s="47">
        <f>[14]PROTOCOLE!$F937</f>
        <v>0</v>
      </c>
      <c r="K21" s="46">
        <f t="shared" si="0"/>
        <v>1</v>
      </c>
      <c r="L21" s="46">
        <f>[14]PROTOCOLE!$H936</f>
        <v>0</v>
      </c>
      <c r="M21" s="47">
        <f>[14]PROTOCOLE!$H937</f>
        <v>0</v>
      </c>
      <c r="N21" s="46">
        <f>RANK(L21,L$9:L23)</f>
        <v>9</v>
      </c>
      <c r="O21" s="46">
        <f>[14]PROTOCOLE!$J936</f>
        <v>0</v>
      </c>
      <c r="P21" s="47">
        <f>[14]PROTOCOLE!$J937</f>
        <v>0</v>
      </c>
      <c r="Q21" s="46">
        <f>RANK(O21,O$9:O23)</f>
        <v>1</v>
      </c>
      <c r="R21" s="46">
        <f>[14]PROTOCOLE!$L936</f>
        <v>0</v>
      </c>
      <c r="S21" s="47">
        <f>[14]PROTOCOLE!$L937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[14]PROTOCOLE!D956</f>
        <v>0</v>
      </c>
      <c r="D22" s="46">
        <f>[14]PROTOCOLE!D957</f>
        <v>0</v>
      </c>
      <c r="E22" s="27"/>
      <c r="F22" s="46">
        <f>[14]PROTOCOLE!$D1009</f>
        <v>0</v>
      </c>
      <c r="G22" s="47">
        <f>[14]PROTOCOLE!$D1010</f>
        <v>0</v>
      </c>
      <c r="H22" s="46">
        <f>RANK(F22,F$9:F24)</f>
        <v>9</v>
      </c>
      <c r="I22" s="46">
        <f>[14]PROTOCOLE!$F1009</f>
        <v>0</v>
      </c>
      <c r="J22" s="47">
        <f>[14]PROTOCOLE!$F1010</f>
        <v>0</v>
      </c>
      <c r="K22" s="46">
        <f t="shared" si="0"/>
        <v>1</v>
      </c>
      <c r="L22" s="46">
        <f>[14]PROTOCOLE!$H1009</f>
        <v>0</v>
      </c>
      <c r="M22" s="47">
        <f>[14]PROTOCOLE!$H1010</f>
        <v>0</v>
      </c>
      <c r="N22" s="46">
        <f>RANK(L22,L$9:L24)</f>
        <v>9</v>
      </c>
      <c r="O22" s="46">
        <f>[14]PROTOCOLE!$J1009</f>
        <v>0</v>
      </c>
      <c r="P22" s="47">
        <f>[14]PROTOCOLE!$J1010</f>
        <v>0</v>
      </c>
      <c r="Q22" s="46">
        <f>RANK(O22,O$9:O24)</f>
        <v>1</v>
      </c>
      <c r="R22" s="46">
        <f>[14]PROTOCOLE!$L1009</f>
        <v>0</v>
      </c>
      <c r="S22" s="47">
        <f>[14]PROTOCOLE!$L1010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[14]PROTOCOLE!D1029</f>
        <v>0</v>
      </c>
      <c r="D23" s="46">
        <f>[14]PROTOCOLE!D1030</f>
        <v>0</v>
      </c>
      <c r="E23" s="27"/>
      <c r="F23" s="46">
        <f>[14]PROTOCOLE!$D1082</f>
        <v>0</v>
      </c>
      <c r="G23" s="47">
        <f>[14]PROTOCOLE!$D1083</f>
        <v>0</v>
      </c>
      <c r="H23" s="46">
        <f>RANK(F23,F$9:F25)</f>
        <v>9</v>
      </c>
      <c r="I23" s="46">
        <f>[14]PROTOCOLE!$F1082</f>
        <v>0</v>
      </c>
      <c r="J23" s="47">
        <f>[14]PROTOCOLE!$F1083</f>
        <v>0</v>
      </c>
      <c r="K23" s="46">
        <f t="shared" si="0"/>
        <v>1</v>
      </c>
      <c r="L23" s="46">
        <f>[14]PROTOCOLE!$H1082</f>
        <v>0</v>
      </c>
      <c r="M23" s="47">
        <f>[14]PROTOCOLE!$H1083</f>
        <v>0</v>
      </c>
      <c r="N23" s="46">
        <f>RANK(L23,L$9:L25)</f>
        <v>9</v>
      </c>
      <c r="O23" s="46">
        <f>[14]PROTOCOLE!$J1082</f>
        <v>0</v>
      </c>
      <c r="P23" s="47">
        <f>[14]PROTOCOLE!$J1083</f>
        <v>0</v>
      </c>
      <c r="Q23" s="46">
        <f>RANK(O23,O$9:O25)</f>
        <v>1</v>
      </c>
      <c r="R23" s="46">
        <f>[14]PROTOCOLE!$L1082</f>
        <v>0</v>
      </c>
      <c r="S23" s="47">
        <f>[14]PROTOCOLE!$L1083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[14]PROTOCOLE!D1102</f>
        <v>0</v>
      </c>
      <c r="D24" s="46">
        <f>[14]PROTOCOLE!D1103</f>
        <v>0</v>
      </c>
      <c r="E24" s="27"/>
      <c r="F24" s="46">
        <f>[14]PROTOCOLE!$D1155</f>
        <v>0</v>
      </c>
      <c r="G24" s="47">
        <f>[14]PROTOCOLE!$D1156</f>
        <v>0</v>
      </c>
      <c r="H24" s="46">
        <f>RANK(F24,F$9:F26)</f>
        <v>9</v>
      </c>
      <c r="I24" s="46">
        <f>[14]PROTOCOLE!$F1155</f>
        <v>0</v>
      </c>
      <c r="J24" s="47">
        <f>[14]PROTOCOLE!$F1156</f>
        <v>0</v>
      </c>
      <c r="K24" s="46">
        <f t="shared" si="0"/>
        <v>1</v>
      </c>
      <c r="L24" s="46">
        <f>[14]PROTOCOLE!$H1155</f>
        <v>0</v>
      </c>
      <c r="M24" s="47">
        <f>[14]PROTOCOLE!$H1156</f>
        <v>0</v>
      </c>
      <c r="N24" s="46">
        <f>RANK(L24,L$9:L26)</f>
        <v>9</v>
      </c>
      <c r="O24" s="46">
        <f>[14]PROTOCOLE!J$1155</f>
        <v>0</v>
      </c>
      <c r="P24" s="47">
        <f>[14]PROTOCOLE!K$1156</f>
        <v>0</v>
      </c>
      <c r="Q24" s="46">
        <f>RANK(O24,O$9:O26)</f>
        <v>1</v>
      </c>
      <c r="R24" s="46">
        <f>[14]PROTOCOLE!$L1155</f>
        <v>0</v>
      </c>
      <c r="S24" s="47">
        <f>[14]PROTOCOLE!$L1156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[14]PROTOCOLE!D1175</f>
        <v>0</v>
      </c>
      <c r="D25" s="46">
        <f>[14]PROTOCOLE!D1176</f>
        <v>0</v>
      </c>
      <c r="E25" s="27"/>
      <c r="F25" s="46">
        <f>[14]PROTOCOLE!$D1228</f>
        <v>0</v>
      </c>
      <c r="G25" s="47">
        <f>[14]PROTOCOLE!$D1229</f>
        <v>0</v>
      </c>
      <c r="H25" s="46">
        <f>RANK(F25,F$9:F27)</f>
        <v>9</v>
      </c>
      <c r="I25" s="46">
        <f>[14]PROTOCOLE!$F1228</f>
        <v>0</v>
      </c>
      <c r="J25" s="47">
        <f>[14]PROTOCOLE!$F1229</f>
        <v>0</v>
      </c>
      <c r="K25" s="46">
        <f t="shared" si="0"/>
        <v>1</v>
      </c>
      <c r="L25" s="46">
        <f>[14]PROTOCOLE!$H1228</f>
        <v>0</v>
      </c>
      <c r="M25" s="47">
        <f>[14]PROTOCOLE!$H1229</f>
        <v>0</v>
      </c>
      <c r="N25" s="46">
        <f>RANK(L25,L$9:L27)</f>
        <v>9</v>
      </c>
      <c r="O25" s="46">
        <f>[14]PROTOCOLE!J$1228</f>
        <v>0</v>
      </c>
      <c r="P25" s="47">
        <f>[14]PROTOCOLE!K$1229</f>
        <v>0</v>
      </c>
      <c r="Q25" s="46">
        <f>RANK(O25,O$9:O27)</f>
        <v>1</v>
      </c>
      <c r="R25" s="46">
        <f>[14]PROTOCOLE!$L1228</f>
        <v>0</v>
      </c>
      <c r="S25" s="47">
        <f>[14]PROTOCOLE!$L1229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[14]PROTOCOLE!D1248</f>
        <v>0</v>
      </c>
      <c r="D26" s="46">
        <f>[14]PROTOCOLE!D1249</f>
        <v>0</v>
      </c>
      <c r="E26" s="27"/>
      <c r="F26" s="46">
        <f>[14]PROTOCOLE!$D1301</f>
        <v>0</v>
      </c>
      <c r="G26" s="47">
        <f>[14]PROTOCOLE!$D1302</f>
        <v>0</v>
      </c>
      <c r="H26" s="46">
        <f>RANK(F26,F$9:F28)</f>
        <v>9</v>
      </c>
      <c r="I26" s="46">
        <f>[14]PROTOCOLE!$F1301</f>
        <v>0</v>
      </c>
      <c r="J26" s="47">
        <f>[14]PROTOCOLE!$F1302</f>
        <v>0</v>
      </c>
      <c r="K26" s="46">
        <f t="shared" si="0"/>
        <v>1</v>
      </c>
      <c r="L26" s="46">
        <f>[14]PROTOCOLE!$H1301</f>
        <v>0</v>
      </c>
      <c r="M26" s="47">
        <f>[14]PROTOCOLE!$H1302</f>
        <v>0</v>
      </c>
      <c r="N26" s="46">
        <f>RANK(L26,L$9:L28)</f>
        <v>9</v>
      </c>
      <c r="O26" s="46">
        <f>[14]PROTOCOLE!J$1301</f>
        <v>0</v>
      </c>
      <c r="P26" s="47">
        <f>[14]PROTOCOLE!K$1302</f>
        <v>0</v>
      </c>
      <c r="Q26" s="46">
        <f>RANK(O26,O$9:O28)</f>
        <v>1</v>
      </c>
      <c r="R26" s="46">
        <f>[14]PROTOCOLE!$L1301</f>
        <v>0</v>
      </c>
      <c r="S26" s="47">
        <f>[14]PROTOCOLE!$L1302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[14]PROTOCOLE!D1321</f>
        <v>0</v>
      </c>
      <c r="D27" s="46">
        <f>[14]PROTOCOLE!D1322</f>
        <v>0</v>
      </c>
      <c r="E27" s="27"/>
      <c r="F27" s="46">
        <f>[14]PROTOCOLE!$D1374</f>
        <v>0</v>
      </c>
      <c r="G27" s="47">
        <f>[14]PROTOCOLE!$D1375</f>
        <v>0</v>
      </c>
      <c r="H27" s="46">
        <f>RANK(F27,F$9:F29)</f>
        <v>9</v>
      </c>
      <c r="I27" s="46">
        <f>[14]PROTOCOLE!$F1374</f>
        <v>0</v>
      </c>
      <c r="J27" s="47">
        <f>[14]PROTOCOLE!$F1375</f>
        <v>0</v>
      </c>
      <c r="K27" s="46">
        <f t="shared" si="0"/>
        <v>1</v>
      </c>
      <c r="L27" s="46">
        <f>[14]PROTOCOLE!$H1374</f>
        <v>0</v>
      </c>
      <c r="M27" s="47">
        <f>[14]PROTOCOLE!$H1375</f>
        <v>0</v>
      </c>
      <c r="N27" s="46">
        <f>RANK(L27,L$9:L29)</f>
        <v>9</v>
      </c>
      <c r="O27" s="46">
        <f>[14]PROTOCOLE!J$1374</f>
        <v>0</v>
      </c>
      <c r="P27" s="47">
        <f>[14]PROTOCOLE!K$1375</f>
        <v>0</v>
      </c>
      <c r="Q27" s="46">
        <f>RANK(O27,O$9:O29)</f>
        <v>1</v>
      </c>
      <c r="R27" s="46">
        <f>[14]PROTOCOLE!$L1374</f>
        <v>0</v>
      </c>
      <c r="S27" s="47">
        <f>[14]PROTOCOLE!$L1375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[14]PROTOCOLE!D1394</f>
        <v>0</v>
      </c>
      <c r="D28" s="46">
        <f>[14]PROTOCOLE!D1395</f>
        <v>0</v>
      </c>
      <c r="E28" s="27"/>
      <c r="F28" s="46">
        <f>[14]PROTOCOLE!$D1447</f>
        <v>0</v>
      </c>
      <c r="G28" s="47">
        <f>[14]PROTOCOLE!$D1448</f>
        <v>0</v>
      </c>
      <c r="H28" s="46">
        <f>RANK(F28,F$9:F30)</f>
        <v>9</v>
      </c>
      <c r="I28" s="46">
        <f>[14]PROTOCOLE!$F1447</f>
        <v>0</v>
      </c>
      <c r="J28" s="47">
        <f>[14]PROTOCOLE!$F1448</f>
        <v>0</v>
      </c>
      <c r="K28" s="46">
        <f t="shared" si="0"/>
        <v>1</v>
      </c>
      <c r="L28" s="46">
        <f>[14]PROTOCOLE!$H1447</f>
        <v>0</v>
      </c>
      <c r="M28" s="47">
        <f>[14]PROTOCOLE!$H1448</f>
        <v>0</v>
      </c>
      <c r="N28" s="46">
        <f>RANK(L28,L$9:L30)</f>
        <v>9</v>
      </c>
      <c r="O28" s="46">
        <f>[14]PROTOCOLE!J$1447</f>
        <v>0</v>
      </c>
      <c r="P28" s="47">
        <f>[14]PROTOCOLE!K$1448</f>
        <v>0</v>
      </c>
      <c r="Q28" s="46">
        <f>RANK(O28,O$9:O30)</f>
        <v>1</v>
      </c>
      <c r="R28" s="46">
        <f>[14]PROTOCOLE!$L1447</f>
        <v>0</v>
      </c>
      <c r="S28" s="47">
        <f>[14]PROTOCOLE!$L1448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[14]PROTOCOLE!D1467</f>
        <v>0</v>
      </c>
      <c r="D29" s="46">
        <f>[14]PROTOCOLE!D1468</f>
        <v>0</v>
      </c>
      <c r="E29" s="27"/>
      <c r="F29" s="46">
        <f>[14]PROTOCOLE!$D1520</f>
        <v>0</v>
      </c>
      <c r="G29" s="47">
        <f>[14]PROTOCOLE!$D1521</f>
        <v>0</v>
      </c>
      <c r="H29" s="46">
        <f>RANK(F29,F$9:F31)</f>
        <v>9</v>
      </c>
      <c r="I29" s="46">
        <f>[14]PROTOCOLE!$F1520</f>
        <v>0</v>
      </c>
      <c r="J29" s="47">
        <f>[14]PROTOCOLE!$F1521</f>
        <v>0</v>
      </c>
      <c r="K29" s="46">
        <f t="shared" si="0"/>
        <v>1</v>
      </c>
      <c r="L29" s="46">
        <f>[14]PROTOCOLE!$H1520</f>
        <v>0</v>
      </c>
      <c r="M29" s="47">
        <f>[14]PROTOCOLE!$H1521</f>
        <v>0</v>
      </c>
      <c r="N29" s="46">
        <f>RANK(L29,L$9:L31)</f>
        <v>9</v>
      </c>
      <c r="O29" s="46">
        <f>[14]PROTOCOLE!J$1520</f>
        <v>0</v>
      </c>
      <c r="P29" s="47">
        <f>[14]PROTOCOLE!K$1521</f>
        <v>0</v>
      </c>
      <c r="Q29" s="46">
        <f>RANK(O29,O$9:O31)</f>
        <v>1</v>
      </c>
      <c r="R29" s="46">
        <f>[14]PROTOCOLE!$L1520</f>
        <v>0</v>
      </c>
      <c r="S29" s="47">
        <f>[14]PROTOCOLE!$L1521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[14]PROTOCOLE!D1540</f>
        <v>0</v>
      </c>
      <c r="D30" s="46">
        <f>[14]PROTOCOLE!D1541</f>
        <v>0</v>
      </c>
      <c r="E30" s="27"/>
      <c r="F30" s="46">
        <f>[14]PROTOCOLE!$D1593</f>
        <v>0</v>
      </c>
      <c r="G30" s="47">
        <f>[14]PROTOCOLE!$D1594</f>
        <v>0</v>
      </c>
      <c r="H30" s="46">
        <f>RANK(F30,F$9:F32)</f>
        <v>9</v>
      </c>
      <c r="I30" s="46">
        <f>[14]PROTOCOLE!$F1593</f>
        <v>0</v>
      </c>
      <c r="J30" s="47">
        <f>[14]PROTOCOLE!$F1594</f>
        <v>0</v>
      </c>
      <c r="K30" s="46">
        <f t="shared" si="0"/>
        <v>1</v>
      </c>
      <c r="L30" s="46">
        <f>[14]PROTOCOLE!$H1593</f>
        <v>0</v>
      </c>
      <c r="M30" s="47">
        <f>[14]PROTOCOLE!$H1594</f>
        <v>0</v>
      </c>
      <c r="N30" s="46">
        <f>RANK(L30,L$9:L32)</f>
        <v>9</v>
      </c>
      <c r="O30" s="46">
        <f>[14]PROTOCOLE!J$1593</f>
        <v>0</v>
      </c>
      <c r="P30" s="47">
        <f>[14]PROTOCOLE!K$1594</f>
        <v>0</v>
      </c>
      <c r="Q30" s="46">
        <f>RANK(O30,O$9:O32)</f>
        <v>1</v>
      </c>
      <c r="R30" s="46">
        <f>[14]PROTOCOLE!$L1593</f>
        <v>0</v>
      </c>
      <c r="S30" s="47">
        <f>[14]PROTOCOLE!$L1594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[14]PROTOCOLE!D1613</f>
        <v>0</v>
      </c>
      <c r="D31" s="46">
        <f>[14]PROTOCOLE!D1614</f>
        <v>0</v>
      </c>
      <c r="E31" s="27"/>
      <c r="F31" s="46">
        <f>[14]PROTOCOLE!$D1666</f>
        <v>0</v>
      </c>
      <c r="G31" s="47">
        <f>[14]PROTOCOLE!$D1667</f>
        <v>0</v>
      </c>
      <c r="H31" s="46">
        <f>RANK(F31,F$9:F33)</f>
        <v>9</v>
      </c>
      <c r="I31" s="46">
        <f>[14]PROTOCOLE!F1666</f>
        <v>0</v>
      </c>
      <c r="J31" s="47">
        <f>[14]PROTOCOLE!G1667</f>
        <v>0</v>
      </c>
      <c r="K31" s="46">
        <f t="shared" si="0"/>
        <v>1</v>
      </c>
      <c r="L31" s="46">
        <f>[14]PROTOCOLE!$H1666</f>
        <v>0</v>
      </c>
      <c r="M31" s="47">
        <f>[14]PROTOCOLE!$H1667</f>
        <v>0</v>
      </c>
      <c r="N31" s="46">
        <f>RANK(L31,L$9:L33)</f>
        <v>9</v>
      </c>
      <c r="O31" s="46">
        <f>[14]PROTOCOLE!J$666</f>
        <v>0</v>
      </c>
      <c r="P31" s="47">
        <f>[14]PROTOCOLE!K$667</f>
        <v>0</v>
      </c>
      <c r="Q31" s="46">
        <f>RANK(O31,O$9:O33)</f>
        <v>1</v>
      </c>
      <c r="R31" s="46">
        <f>[14]PROTOCOLE!$L1666</f>
        <v>0</v>
      </c>
      <c r="S31" s="47">
        <f>[14]PROTOCOLE!$L1667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[14]PROTOCOLE!D1686</f>
        <v>0</v>
      </c>
      <c r="D32" s="46">
        <f>[14]PROTOCOLE!D1687</f>
        <v>0</v>
      </c>
      <c r="E32" s="27"/>
      <c r="F32" s="46">
        <f>[14]PROTOCOLE!$D1739</f>
        <v>0</v>
      </c>
      <c r="G32" s="47">
        <f>[14]PROTOCOLE!$D1740</f>
        <v>0</v>
      </c>
      <c r="H32" s="46">
        <f>RANK(F32,F$9:F34)</f>
        <v>9</v>
      </c>
      <c r="I32" s="46">
        <f>[14]PROTOCOLE!F1739</f>
        <v>0</v>
      </c>
      <c r="J32" s="47">
        <f>[14]PROTOCOLE!G1740</f>
        <v>0</v>
      </c>
      <c r="K32" s="46">
        <f t="shared" si="0"/>
        <v>1</v>
      </c>
      <c r="L32" s="46">
        <f>[14]PROTOCOLE!$H1739</f>
        <v>0</v>
      </c>
      <c r="M32" s="47">
        <f>[14]PROTOCOLE!$H1740</f>
        <v>0</v>
      </c>
      <c r="N32" s="46">
        <f>RANK(L32,L$9:L34)</f>
        <v>9</v>
      </c>
      <c r="O32" s="46">
        <f>[14]PROTOCOLE!$J1739</f>
        <v>0</v>
      </c>
      <c r="P32" s="47">
        <f>[14]PROTOCOLE!$J1740</f>
        <v>0</v>
      </c>
      <c r="Q32" s="46">
        <f>RANK(O32,O$9:O34)</f>
        <v>1</v>
      </c>
      <c r="R32" s="46">
        <f>[14]PROTOCOLE!$L1739</f>
        <v>0</v>
      </c>
      <c r="S32" s="47">
        <f>[14]PROTOCOLE!$L1740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[14]PROTOCOLE!D1759</f>
        <v>0</v>
      </c>
      <c r="D33" s="46">
        <f>[14]PROTOCOLE!D1760</f>
        <v>0</v>
      </c>
      <c r="E33" s="27"/>
      <c r="F33" s="46">
        <f>[14]PROTOCOLE!$D1812</f>
        <v>0</v>
      </c>
      <c r="G33" s="47">
        <f>[14]PROTOCOLE!$D1813</f>
        <v>0</v>
      </c>
      <c r="H33" s="46">
        <f>RANK(F33,F$9:F35)</f>
        <v>9</v>
      </c>
      <c r="I33" s="46">
        <f>[14]PROTOCOLE!$F1812</f>
        <v>0</v>
      </c>
      <c r="J33" s="47">
        <f>[14]PROTOCOLE!$F1813</f>
        <v>0</v>
      </c>
      <c r="K33" s="46">
        <f t="shared" si="0"/>
        <v>1</v>
      </c>
      <c r="L33" s="46">
        <f>[14]PROTOCOLE!$H1812</f>
        <v>0</v>
      </c>
      <c r="M33" s="47">
        <f>[14]PROTOCOLE!$H1813</f>
        <v>0</v>
      </c>
      <c r="N33" s="46">
        <f>RANK(L33,L$9:L35)</f>
        <v>9</v>
      </c>
      <c r="O33" s="46">
        <f>[14]PROTOCOLE!$J1812</f>
        <v>0</v>
      </c>
      <c r="P33" s="47">
        <f>[14]PROTOCOLE!$J1813</f>
        <v>0</v>
      </c>
      <c r="Q33" s="46">
        <f>RANK(O33,O$9:O35)</f>
        <v>1</v>
      </c>
      <c r="R33" s="46">
        <f>[14]PROTOCOLE!$L1812</f>
        <v>0</v>
      </c>
      <c r="S33" s="47">
        <f>[14]PROTOCOLE!$L1813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[14]PROTOCOLE!D1832</f>
        <v>0</v>
      </c>
      <c r="D34" s="46">
        <f>[14]PROTOCOLE!D1833</f>
        <v>0</v>
      </c>
      <c r="E34" s="27"/>
      <c r="F34" s="46">
        <f>[14]PROTOCOLE!$D1885</f>
        <v>0</v>
      </c>
      <c r="G34" s="47">
        <f>[14]PROTOCOLE!$D1886</f>
        <v>0</v>
      </c>
      <c r="H34" s="46">
        <f>RANK(F34,F$9:F36)</f>
        <v>9</v>
      </c>
      <c r="I34" s="46">
        <f>[14]PROTOCOLE!$F1885</f>
        <v>0</v>
      </c>
      <c r="J34" s="47">
        <f>[14]PROTOCOLE!$F1886</f>
        <v>0</v>
      </c>
      <c r="K34" s="46">
        <f t="shared" si="0"/>
        <v>1</v>
      </c>
      <c r="L34" s="46">
        <f>[14]PROTOCOLE!$H1885</f>
        <v>0</v>
      </c>
      <c r="M34" s="47">
        <f>[14]PROTOCOLE!$H1886</f>
        <v>0</v>
      </c>
      <c r="N34" s="46">
        <f>RANK(L34,L$9:L36)</f>
        <v>9</v>
      </c>
      <c r="O34" s="46">
        <f>[14]PROTOCOLE!$J1885</f>
        <v>0</v>
      </c>
      <c r="P34" s="47">
        <f>[14]PROTOCOLE!$J1886</f>
        <v>0</v>
      </c>
      <c r="Q34" s="46">
        <f>RANK(O34,O$9:O36)</f>
        <v>1</v>
      </c>
      <c r="R34" s="46">
        <f>[14]PROTOCOLE!$L1885</f>
        <v>0</v>
      </c>
      <c r="S34" s="47">
        <f>[14]PROTOCOLE!$L1886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[14]PROTOCOLE!D1905</f>
        <v>0</v>
      </c>
      <c r="D35" s="46">
        <f>[14]PROTOCOLE!D1906</f>
        <v>0</v>
      </c>
      <c r="E35" s="27"/>
      <c r="F35" s="46">
        <f>[14]PROTOCOLE!$D1958</f>
        <v>0</v>
      </c>
      <c r="G35" s="47">
        <f>[14]PROTOCOLE!$D1959</f>
        <v>0</v>
      </c>
      <c r="H35" s="46">
        <f>RANK(F35,F$9:F37)</f>
        <v>9</v>
      </c>
      <c r="I35" s="46">
        <f>[14]PROTOCOLE!$F1958</f>
        <v>0</v>
      </c>
      <c r="J35" s="47">
        <f>[14]PROTOCOLE!$F1959</f>
        <v>0</v>
      </c>
      <c r="K35" s="46">
        <f t="shared" si="0"/>
        <v>1</v>
      </c>
      <c r="L35" s="46">
        <f>[14]PROTOCOLE!$H1958</f>
        <v>0</v>
      </c>
      <c r="M35" s="47">
        <f>[14]PROTOCOLE!$H1959</f>
        <v>0</v>
      </c>
      <c r="N35" s="46">
        <f>RANK(L35,L$9:L37)</f>
        <v>9</v>
      </c>
      <c r="O35" s="46">
        <f>[14]PROTOCOLE!$J1958</f>
        <v>0</v>
      </c>
      <c r="P35" s="47">
        <f>[14]PROTOCOLE!$J1959</f>
        <v>0</v>
      </c>
      <c r="Q35" s="46">
        <f>RANK(O35,O$9:O37)</f>
        <v>1</v>
      </c>
      <c r="R35" s="46">
        <f>[14]PROTOCOLE!$L1958</f>
        <v>0</v>
      </c>
      <c r="S35" s="47">
        <f>[14]PROTOCOLE!$L1959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[14]PROTOCOLE!D1978</f>
        <v>0</v>
      </c>
      <c r="D36" s="46">
        <f>[14]PROTOCOLE!D1979</f>
        <v>0</v>
      </c>
      <c r="E36" s="27"/>
      <c r="F36" s="46">
        <f>[14]PROTOCOLE!$D2031</f>
        <v>0</v>
      </c>
      <c r="G36" s="47">
        <f>[14]PROTOCOLE!$D2032</f>
        <v>0</v>
      </c>
      <c r="H36" s="46">
        <f>RANK(F36,F$9:F38)</f>
        <v>9</v>
      </c>
      <c r="I36" s="46">
        <f>[14]PROTOCOLE!$F2031</f>
        <v>0</v>
      </c>
      <c r="J36" s="47">
        <f>[14]PROTOCOLE!$F2032</f>
        <v>0</v>
      </c>
      <c r="K36" s="46">
        <f t="shared" si="0"/>
        <v>1</v>
      </c>
      <c r="L36" s="46">
        <f>[14]PROTOCOLE!$H2031</f>
        <v>0</v>
      </c>
      <c r="M36" s="47">
        <f>[14]PROTOCOLE!$H2032</f>
        <v>0</v>
      </c>
      <c r="N36" s="46">
        <f>RANK(L36,L$9:L38)</f>
        <v>9</v>
      </c>
      <c r="O36" s="46">
        <f>[14]PROTOCOLE!$J2031</f>
        <v>0</v>
      </c>
      <c r="P36" s="47">
        <f>[14]PROTOCOLE!$J2032</f>
        <v>0</v>
      </c>
      <c r="Q36" s="46">
        <f>RANK(O36,O$9:O38)</f>
        <v>1</v>
      </c>
      <c r="R36" s="46">
        <f>[14]PROTOCOLE!$L2031</f>
        <v>0</v>
      </c>
      <c r="S36" s="47">
        <f>[14]PROTOCOLE!$L2032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[14]PROTOCOLE!D2051</f>
        <v>0</v>
      </c>
      <c r="D37" s="46">
        <f>[14]PROTOCOLE!D2052</f>
        <v>0</v>
      </c>
      <c r="E37" s="27"/>
      <c r="F37" s="46">
        <f>[14]PROTOCOLE!$D2104</f>
        <v>0</v>
      </c>
      <c r="G37" s="47">
        <f>[14]PROTOCOLE!$D2105</f>
        <v>0</v>
      </c>
      <c r="H37" s="46">
        <f>RANK(F37,F$9:F39)</f>
        <v>9</v>
      </c>
      <c r="I37" s="46">
        <f>[14]PROTOCOLE!$F2104</f>
        <v>0</v>
      </c>
      <c r="J37" s="47">
        <f>[14]PROTOCOLE!$F2105</f>
        <v>0</v>
      </c>
      <c r="K37" s="46">
        <f t="shared" si="0"/>
        <v>1</v>
      </c>
      <c r="L37" s="46">
        <f>[14]PROTOCOLE!$H2104</f>
        <v>0</v>
      </c>
      <c r="M37" s="47">
        <f>[14]PROTOCOLE!$H2105</f>
        <v>0</v>
      </c>
      <c r="N37" s="46">
        <f>RANK(L37,L$9:L39)</f>
        <v>9</v>
      </c>
      <c r="O37" s="46">
        <f>[14]PROTOCOLE!$J2104</f>
        <v>0</v>
      </c>
      <c r="P37" s="47">
        <f>[14]PROTOCOLE!$J2105</f>
        <v>0</v>
      </c>
      <c r="Q37" s="46">
        <f>RANK(O37,O$9:O39)</f>
        <v>1</v>
      </c>
      <c r="R37" s="46">
        <f>[14]PROTOCOLE!$L2104</f>
        <v>0</v>
      </c>
      <c r="S37" s="47">
        <f>[14]PROTOCOLE!$L2105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[14]PROTOCOLE!D2124</f>
        <v>0</v>
      </c>
      <c r="D38" s="46">
        <f>[14]PROTOCOLE!D2125</f>
        <v>0</v>
      </c>
      <c r="E38" s="27"/>
      <c r="F38" s="46">
        <f>[14]PROTOCOLE!$D2177</f>
        <v>0</v>
      </c>
      <c r="G38" s="47">
        <f>[14]PROTOCOLE!$D2178</f>
        <v>0</v>
      </c>
      <c r="H38" s="46">
        <f>RANK(F38,F$9:F40)</f>
        <v>9</v>
      </c>
      <c r="I38" s="46">
        <f>[14]PROTOCOLE!$F2177</f>
        <v>0</v>
      </c>
      <c r="J38" s="47">
        <f>[14]PROTOCOLE!$F2178</f>
        <v>0</v>
      </c>
      <c r="K38" s="46">
        <f t="shared" si="0"/>
        <v>1</v>
      </c>
      <c r="L38" s="46">
        <f>[14]PROTOCOLE!$H2177</f>
        <v>0</v>
      </c>
      <c r="M38" s="47">
        <f>[14]PROTOCOLE!$H2178</f>
        <v>0</v>
      </c>
      <c r="N38" s="46">
        <f>RANK(L38,L$9:L40)</f>
        <v>9</v>
      </c>
      <c r="O38" s="46">
        <f>[14]PROTOCOLE!$J2177</f>
        <v>0</v>
      </c>
      <c r="P38" s="47">
        <f>[14]PROTOCOLE!$J2178</f>
        <v>0</v>
      </c>
      <c r="Q38" s="46">
        <f>RANK(O38,O$9:O40)</f>
        <v>1</v>
      </c>
      <c r="R38" s="46">
        <f>[14]PROTOCOLE!$L2177</f>
        <v>0</v>
      </c>
      <c r="S38" s="47">
        <f>[14]PROTOCOLE!$L2178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F40" sqref="F40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3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3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3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3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3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3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3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3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3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3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3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3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3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3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3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3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3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3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3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3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3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3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3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3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3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3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3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3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3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3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3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3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3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3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3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3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3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3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3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3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3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3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3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3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3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3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3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3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3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3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3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3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3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3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3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3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3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3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3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3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3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3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3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3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[15]HORAIRES!E1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[15]HORAIRES!H1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[15]HORAIRES!D49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[15]HORAIRES!D50</f>
        <v>300</v>
      </c>
      <c r="U2" s="11"/>
      <c r="V2" s="15" t="s">
        <v>6</v>
      </c>
      <c r="W2" s="22">
        <f>[15]HORAIRES!D48</f>
        <v>8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[15]HORAIRES!E3</f>
        <v>CLUB 2 GRAND PRIX (AMATEUR 3 IMP.A)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[15]HORAIRES!H3</f>
        <v>3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[15]HORAIRES!D43</f>
        <v>M.MEDOLAGO</v>
      </c>
      <c r="G6" s="36"/>
      <c r="H6" s="37" t="s">
        <v>21</v>
      </c>
      <c r="I6" s="35">
        <f>[15]HORAIRES!D44</f>
        <v>0</v>
      </c>
      <c r="J6" s="36"/>
      <c r="K6" s="37" t="s">
        <v>21</v>
      </c>
      <c r="L6" s="35" t="str">
        <f>[15]HORAIRES!D45</f>
        <v>MME MAZOYER</v>
      </c>
      <c r="M6" s="36"/>
      <c r="N6" s="37" t="s">
        <v>21</v>
      </c>
      <c r="O6" s="35">
        <f>[15]HORAIRES!D46</f>
        <v>0</v>
      </c>
      <c r="P6" s="36"/>
      <c r="Q6" s="37" t="s">
        <v>21</v>
      </c>
      <c r="R6" s="35">
        <f>[15]HORAIRES!D47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5</v>
      </c>
      <c r="C9" s="45" t="str">
        <f>[15]PROTOCOLE!D299</f>
        <v xml:space="preserve">EVA THOMAS </v>
      </c>
      <c r="D9" s="46" t="str">
        <f>[15]PROTOCOLE!D300</f>
        <v>UN SO SANT</v>
      </c>
      <c r="E9" s="27"/>
      <c r="F9" s="46">
        <f>[15]PROTOCOLE!$D352</f>
        <v>207</v>
      </c>
      <c r="G9" s="47">
        <f>[15]PROTOCOLE!$D353</f>
        <v>0.69</v>
      </c>
      <c r="H9" s="46">
        <f>RANK(F9,F$9:F11)</f>
        <v>1</v>
      </c>
      <c r="I9" s="46">
        <f>[15]PROTOCOLE!$F352</f>
        <v>0</v>
      </c>
      <c r="J9" s="47">
        <f>[15]PROTOCOLE!$F353</f>
        <v>0</v>
      </c>
      <c r="K9" s="46">
        <f t="shared" ref="K9:K38" si="0">RANK(I9,I$9:I$38)</f>
        <v>1</v>
      </c>
      <c r="L9" s="46">
        <f>[15]PROTOCOLE!$H352</f>
        <v>210</v>
      </c>
      <c r="M9" s="47">
        <f>[15]PROTOCOLE!$H353</f>
        <v>0.7</v>
      </c>
      <c r="N9" s="46">
        <f>RANK(L9,L$9:L11)</f>
        <v>1</v>
      </c>
      <c r="O9" s="46">
        <f>[15]PROTOCOLE!$J352</f>
        <v>0</v>
      </c>
      <c r="P9" s="47">
        <f>[15]PROTOCOLE!$J353</f>
        <v>0</v>
      </c>
      <c r="Q9" s="46">
        <f>RANK(O9,O$9:O11)</f>
        <v>1</v>
      </c>
      <c r="R9" s="46">
        <f>[15]PROTOCOLE!$L352</f>
        <v>0</v>
      </c>
      <c r="S9" s="47">
        <f>[15]PROTOCOLE!$L353</f>
        <v>0</v>
      </c>
      <c r="T9" s="46">
        <f>RANK(R9,R$9:R11)</f>
        <v>1</v>
      </c>
      <c r="U9" s="27"/>
      <c r="V9" s="44">
        <f t="shared" ref="V9:V38" si="1">F9+I9+L9+O9+R9</f>
        <v>417</v>
      </c>
      <c r="W9" s="48">
        <f>V9*1/(T2*J2)</f>
        <v>0.69499999999999995</v>
      </c>
    </row>
    <row r="10" spans="1:24" s="18" customFormat="1" ht="34.5" customHeight="1" x14ac:dyDescent="0.25">
      <c r="A10" s="44">
        <v>2</v>
      </c>
      <c r="B10" s="44">
        <v>4</v>
      </c>
      <c r="C10" s="45" t="str">
        <f>[15]PROTOCOLE!D226</f>
        <v xml:space="preserve">MANOLA COTTON </v>
      </c>
      <c r="D10" s="46" t="str">
        <f>[15]PROTOCOLE!D227</f>
        <v>ZEBULON</v>
      </c>
      <c r="E10" s="27"/>
      <c r="F10" s="46">
        <f>[15]PROTOCOLE!$D279</f>
        <v>201</v>
      </c>
      <c r="G10" s="47">
        <f>[15]PROTOCOLE!$D280</f>
        <v>0.67</v>
      </c>
      <c r="H10" s="46">
        <f>RANK(F10,F$9:F12)</f>
        <v>3</v>
      </c>
      <c r="I10" s="46">
        <f>[15]PROTOCOLE!$F279</f>
        <v>0</v>
      </c>
      <c r="J10" s="47">
        <f>[15]PROTOCOLE!$F280</f>
        <v>0</v>
      </c>
      <c r="K10" s="46">
        <f t="shared" si="0"/>
        <v>1</v>
      </c>
      <c r="L10" s="46">
        <f>[15]PROTOCOLE!$H279</f>
        <v>194</v>
      </c>
      <c r="M10" s="47">
        <f>[15]PROTOCOLE!$H280</f>
        <v>0.64666666666666661</v>
      </c>
      <c r="N10" s="46">
        <f>RANK(L10,L$9:L12)</f>
        <v>2</v>
      </c>
      <c r="O10" s="46">
        <f>[15]PROTOCOLE!$J279</f>
        <v>0</v>
      </c>
      <c r="P10" s="47">
        <f>[15]PROTOCOLE!$J280</f>
        <v>0</v>
      </c>
      <c r="Q10" s="46">
        <f>RANK(O10,O$9:O12)</f>
        <v>1</v>
      </c>
      <c r="R10" s="46">
        <f>[15]PROTOCOLE!$L279</f>
        <v>0</v>
      </c>
      <c r="S10" s="47">
        <f>[15]PROTOCOLE!$L280</f>
        <v>0</v>
      </c>
      <c r="T10" s="46">
        <f>RANK(R10,R$9:R12)</f>
        <v>1</v>
      </c>
      <c r="U10" s="27"/>
      <c r="V10" s="44">
        <f t="shared" si="1"/>
        <v>395</v>
      </c>
      <c r="W10" s="48">
        <f>V10*1/(T2*J2)</f>
        <v>0.65833333333333333</v>
      </c>
    </row>
    <row r="11" spans="1:24" s="18" customFormat="1" ht="34.5" customHeight="1" x14ac:dyDescent="0.25">
      <c r="A11" s="44">
        <v>3</v>
      </c>
      <c r="B11" s="44">
        <v>1</v>
      </c>
      <c r="C11" s="45" t="str">
        <f>[15]PROTOCOLE!D7</f>
        <v xml:space="preserve">CELIA FROSSARD </v>
      </c>
      <c r="D11" s="46" t="str">
        <f>[15]PROTOCOLE!D8</f>
        <v>PASTIS DE BESSE</v>
      </c>
      <c r="E11" s="27"/>
      <c r="F11" s="46">
        <f>[15]PROTOCOLE!$D60</f>
        <v>203</v>
      </c>
      <c r="G11" s="47">
        <f>[15]PROTOCOLE!$D61</f>
        <v>0.67666666666666664</v>
      </c>
      <c r="H11" s="46">
        <f>RANK(F11,F$9:F$38)</f>
        <v>2</v>
      </c>
      <c r="I11" s="46">
        <f>[15]PROTOCOLE!$F60</f>
        <v>0</v>
      </c>
      <c r="J11" s="47">
        <f>[15]PROTOCOLE!$F61</f>
        <v>0</v>
      </c>
      <c r="K11" s="46">
        <f t="shared" si="0"/>
        <v>1</v>
      </c>
      <c r="L11" s="46">
        <f>[15]PROTOCOLE!$H60</f>
        <v>190</v>
      </c>
      <c r="M11" s="47">
        <f>[15]PROTOCOLE!$H61</f>
        <v>0.6333333333333333</v>
      </c>
      <c r="N11" s="46">
        <f>RANK(L11,L$9:L$38)</f>
        <v>3</v>
      </c>
      <c r="O11" s="46">
        <f>[15]PROTOCOLE!$J60</f>
        <v>0</v>
      </c>
      <c r="P11" s="47">
        <f>[15]PROTOCOLE!$J61</f>
        <v>0</v>
      </c>
      <c r="Q11" s="46">
        <f>RANK(O11,O$9:O$38)</f>
        <v>1</v>
      </c>
      <c r="R11" s="46">
        <f>[15]PROTOCOLE!$L60</f>
        <v>0</v>
      </c>
      <c r="S11" s="47">
        <f>[15]PROTOCOLE!$L61</f>
        <v>0</v>
      </c>
      <c r="T11" s="46">
        <f>RANK(R11,R$9:R$38)</f>
        <v>1</v>
      </c>
      <c r="U11" s="27"/>
      <c r="V11" s="44">
        <f t="shared" si="1"/>
        <v>393</v>
      </c>
      <c r="W11" s="48">
        <f>V11*1/(T2*J2)</f>
        <v>0.65500000000000003</v>
      </c>
    </row>
    <row r="12" spans="1:24" s="18" customFormat="1" ht="34.5" customHeight="1" x14ac:dyDescent="0.25">
      <c r="A12" s="44">
        <v>4</v>
      </c>
      <c r="B12" s="44">
        <v>6</v>
      </c>
      <c r="C12" s="45" t="str">
        <f>[15]PROTOCOLE!D372</f>
        <v xml:space="preserve">LINNEA AURELIA TOSTEBERG </v>
      </c>
      <c r="D12" s="46" t="str">
        <f>[15]PROTOCOLE!D373</f>
        <v>OZIRIS D'AUBRY</v>
      </c>
      <c r="E12" s="27"/>
      <c r="F12" s="46">
        <f>[15]PROTOCOLE!$D425</f>
        <v>196</v>
      </c>
      <c r="G12" s="47">
        <f>[15]PROTOCOLE!$D426</f>
        <v>0.65333333333333332</v>
      </c>
      <c r="H12" s="46">
        <f>RANK(F12,F$9:F14)</f>
        <v>6</v>
      </c>
      <c r="I12" s="46">
        <f>[15]PROTOCOLE!$F425</f>
        <v>0</v>
      </c>
      <c r="J12" s="47">
        <f>[15]PROTOCOLE!$F426</f>
        <v>0</v>
      </c>
      <c r="K12" s="46">
        <f t="shared" si="0"/>
        <v>1</v>
      </c>
      <c r="L12" s="46">
        <f>[15]PROTOCOLE!$H425</f>
        <v>187</v>
      </c>
      <c r="M12" s="47">
        <f>[15]PROTOCOLE!$H426</f>
        <v>0.62333333333333329</v>
      </c>
      <c r="N12" s="46">
        <f>RANK(L12,L$9:L14)</f>
        <v>4</v>
      </c>
      <c r="O12" s="46">
        <f>[15]PROTOCOLE!$J425</f>
        <v>0</v>
      </c>
      <c r="P12" s="47">
        <f>[15]PROTOCOLE!$J426</f>
        <v>0</v>
      </c>
      <c r="Q12" s="46">
        <f>RANK(O12,O$9:O14)</f>
        <v>1</v>
      </c>
      <c r="R12" s="46">
        <f>[15]PROTOCOLE!$L425</f>
        <v>0</v>
      </c>
      <c r="S12" s="47">
        <f>[15]PROTOCOLE!$L426</f>
        <v>0</v>
      </c>
      <c r="T12" s="46">
        <f>RANK(R12,R$9:R14)</f>
        <v>1</v>
      </c>
      <c r="U12" s="27"/>
      <c r="V12" s="44">
        <f t="shared" si="1"/>
        <v>383</v>
      </c>
      <c r="W12" s="48">
        <f>V12*1/(T2*J2)</f>
        <v>0.63833333333333331</v>
      </c>
    </row>
    <row r="13" spans="1:24" s="18" customFormat="1" ht="34.5" customHeight="1" x14ac:dyDescent="0.25">
      <c r="A13" s="44">
        <v>5</v>
      </c>
      <c r="B13" s="44">
        <v>2</v>
      </c>
      <c r="C13" s="45" t="str">
        <f>[15]PROTOCOLE!D80</f>
        <v xml:space="preserve">LEONIE VELASCO </v>
      </c>
      <c r="D13" s="46" t="str">
        <f>[15]PROTOCOLE!D81</f>
        <v>BLACKFORT BOY</v>
      </c>
      <c r="E13" s="27"/>
      <c r="F13" s="46">
        <f>[15]PROTOCOLE!$D133</f>
        <v>199</v>
      </c>
      <c r="G13" s="47">
        <f>[15]PROTOCOLE!$D134</f>
        <v>0.66333333333333333</v>
      </c>
      <c r="H13" s="46">
        <f>RANK(F13,F$9:F15)</f>
        <v>4</v>
      </c>
      <c r="I13" s="46">
        <f>[15]PROTOCOLE!$F133</f>
        <v>0</v>
      </c>
      <c r="J13" s="47">
        <f>[15]PROTOCOLE!$F134</f>
        <v>0</v>
      </c>
      <c r="K13" s="46">
        <f t="shared" si="0"/>
        <v>1</v>
      </c>
      <c r="L13" s="46">
        <f>[15]PROTOCOLE!$H133</f>
        <v>182</v>
      </c>
      <c r="M13" s="47">
        <f>[15]PROTOCOLE!$H134</f>
        <v>0.60666666666666669</v>
      </c>
      <c r="N13" s="46">
        <f>RANK(L13,L$9:L15)</f>
        <v>5</v>
      </c>
      <c r="O13" s="46">
        <f>[15]PROTOCOLE!$J133</f>
        <v>0</v>
      </c>
      <c r="P13" s="47">
        <f>[15]PROTOCOLE!$J134</f>
        <v>0</v>
      </c>
      <c r="Q13" s="46">
        <f>RANK(O13,O$9:O15)</f>
        <v>1</v>
      </c>
      <c r="R13" s="46">
        <f>[15]PROTOCOLE!$L133</f>
        <v>0</v>
      </c>
      <c r="S13" s="47">
        <f>[15]PROTOCOLE!$L134</f>
        <v>0</v>
      </c>
      <c r="T13" s="46">
        <f>RANK(R13,R$9:R15)</f>
        <v>1</v>
      </c>
      <c r="U13" s="27"/>
      <c r="V13" s="44">
        <f t="shared" si="1"/>
        <v>381</v>
      </c>
      <c r="W13" s="48">
        <f>V13*1/(T2*J2)</f>
        <v>0.63500000000000001</v>
      </c>
    </row>
    <row r="14" spans="1:24" s="18" customFormat="1" ht="34.5" customHeight="1" x14ac:dyDescent="0.25">
      <c r="A14" s="44">
        <v>6</v>
      </c>
      <c r="B14" s="44">
        <v>3</v>
      </c>
      <c r="C14" s="45" t="str">
        <f>[15]PROTOCOLE!D153</f>
        <v xml:space="preserve">CAMILLE BUHLMANN </v>
      </c>
      <c r="D14" s="46" t="str">
        <f>[15]PROTOCOLE!D154</f>
        <v>SARENNE DE BESSE</v>
      </c>
      <c r="E14" s="27"/>
      <c r="F14" s="46">
        <f>[15]PROTOCOLE!$D206</f>
        <v>198</v>
      </c>
      <c r="G14" s="47">
        <f>[15]PROTOCOLE!$D207</f>
        <v>0.66</v>
      </c>
      <c r="H14" s="46">
        <f>RANK(F14,F$9:F16)</f>
        <v>5</v>
      </c>
      <c r="I14" s="46">
        <f>[15]PROTOCOLE!$F206</f>
        <v>0</v>
      </c>
      <c r="J14" s="47">
        <f>[15]PROTOCOLE!$F207</f>
        <v>0</v>
      </c>
      <c r="K14" s="46">
        <f t="shared" si="0"/>
        <v>1</v>
      </c>
      <c r="L14" s="46">
        <f>[15]PROTOCOLE!$H206</f>
        <v>182</v>
      </c>
      <c r="M14" s="47">
        <f>[15]PROTOCOLE!$H207</f>
        <v>0.60666666666666669</v>
      </c>
      <c r="N14" s="46">
        <f>RANK(L14,L$9:L16)</f>
        <v>5</v>
      </c>
      <c r="O14" s="46">
        <f>[15]PROTOCOLE!$J206</f>
        <v>0</v>
      </c>
      <c r="P14" s="47">
        <f>[15]PROTOCOLE!$J207</f>
        <v>0</v>
      </c>
      <c r="Q14" s="46">
        <f>RANK(O14,O$9:O16)</f>
        <v>1</v>
      </c>
      <c r="R14" s="46">
        <f>[15]PROTOCOLE!$L206</f>
        <v>0</v>
      </c>
      <c r="S14" s="47">
        <f>[15]PROTOCOLE!$L207</f>
        <v>0</v>
      </c>
      <c r="T14" s="46">
        <f>RANK(R14,R$9:R16)</f>
        <v>1</v>
      </c>
      <c r="U14" s="27"/>
      <c r="V14" s="44">
        <f t="shared" si="1"/>
        <v>380</v>
      </c>
      <c r="W14" s="48">
        <f>V14*1/(T2*J2)</f>
        <v>0.6333333333333333</v>
      </c>
    </row>
    <row r="15" spans="1:24" s="18" customFormat="1" ht="34.5" customHeight="1" x14ac:dyDescent="0.25">
      <c r="A15" s="44">
        <v>7</v>
      </c>
      <c r="B15" s="44">
        <v>7</v>
      </c>
      <c r="C15" s="45" t="str">
        <f>[15]PROTOCOLE!D445</f>
        <v xml:space="preserve">MARION POMMET </v>
      </c>
      <c r="D15" s="46" t="str">
        <f>[15]PROTOCOLE!D446</f>
        <v>ULTRASON DE JOUDES</v>
      </c>
      <c r="E15" s="27"/>
      <c r="F15" s="46">
        <f>[15]PROTOCOLE!$D498</f>
        <v>189</v>
      </c>
      <c r="G15" s="47">
        <f>[15]PROTOCOLE!$D499</f>
        <v>0.63</v>
      </c>
      <c r="H15" s="46">
        <f>RANK(F15,F$9:F17)</f>
        <v>7</v>
      </c>
      <c r="I15" s="46">
        <f>[15]PROTOCOLE!$F498</f>
        <v>0</v>
      </c>
      <c r="J15" s="47">
        <f>[15]PROTOCOLE!$F499</f>
        <v>0</v>
      </c>
      <c r="K15" s="46">
        <f t="shared" si="0"/>
        <v>1</v>
      </c>
      <c r="L15" s="46">
        <f>[15]PROTOCOLE!$H498</f>
        <v>177</v>
      </c>
      <c r="M15" s="47">
        <f>[15]PROTOCOLE!$H499</f>
        <v>0.59</v>
      </c>
      <c r="N15" s="46">
        <f>RANK(L15,L$9:L17)</f>
        <v>8</v>
      </c>
      <c r="O15" s="46">
        <f>[15]PROTOCOLE!$J498</f>
        <v>0</v>
      </c>
      <c r="P15" s="47">
        <f>[15]PROTOCOLE!$J499</f>
        <v>0</v>
      </c>
      <c r="Q15" s="46">
        <f>RANK(O15,O$9:O17)</f>
        <v>1</v>
      </c>
      <c r="R15" s="46">
        <f>[15]PROTOCOLE!$L498</f>
        <v>0</v>
      </c>
      <c r="S15" s="47">
        <f>[15]PROTOCOLE!$L499</f>
        <v>0</v>
      </c>
      <c r="T15" s="46">
        <f>RANK(R15,R$9:R17)</f>
        <v>1</v>
      </c>
      <c r="U15" s="27"/>
      <c r="V15" s="44">
        <f t="shared" si="1"/>
        <v>366</v>
      </c>
      <c r="W15" s="48">
        <f>V15*1/(T2*J2)</f>
        <v>0.61</v>
      </c>
    </row>
    <row r="16" spans="1:24" s="18" customFormat="1" ht="34.5" customHeight="1" x14ac:dyDescent="0.25">
      <c r="A16" s="44">
        <v>8</v>
      </c>
      <c r="B16" s="44">
        <v>8</v>
      </c>
      <c r="C16" s="45" t="str">
        <f>[15]PROTOCOLE!D518</f>
        <v>SANDRINE LABORIE</v>
      </c>
      <c r="D16" s="46" t="str">
        <f>[15]PROTOCOLE!D519</f>
        <v>SAPHIR DE FONTAINE</v>
      </c>
      <c r="E16" s="27"/>
      <c r="F16" s="46">
        <f>[15]PROTOCOLE!$D571</f>
        <v>184</v>
      </c>
      <c r="G16" s="47">
        <f>[15]PROTOCOLE!$D572</f>
        <v>0.61333333333333329</v>
      </c>
      <c r="H16" s="46">
        <f>RANK(F16,F$9:F18)</f>
        <v>8</v>
      </c>
      <c r="I16" s="46">
        <f>[15]PROTOCOLE!$F571</f>
        <v>0</v>
      </c>
      <c r="J16" s="47">
        <f>[15]PROTOCOLE!$F572</f>
        <v>0</v>
      </c>
      <c r="K16" s="46">
        <f t="shared" si="0"/>
        <v>1</v>
      </c>
      <c r="L16" s="46">
        <f>[15]PROTOCOLE!$H571</f>
        <v>179</v>
      </c>
      <c r="M16" s="47">
        <f>[15]PROTOCOLE!$H572</f>
        <v>0.59666666666666668</v>
      </c>
      <c r="N16" s="46">
        <f>RANK(L16,L$9:L18)</f>
        <v>7</v>
      </c>
      <c r="O16" s="46">
        <f>[15]PROTOCOLE!$J571</f>
        <v>0</v>
      </c>
      <c r="P16" s="47">
        <f>[15]PROTOCOLE!$J572</f>
        <v>0</v>
      </c>
      <c r="Q16" s="46">
        <f>RANK(O16,O$9:O18)</f>
        <v>1</v>
      </c>
      <c r="R16" s="46">
        <f>[15]PROTOCOLE!$L571</f>
        <v>0</v>
      </c>
      <c r="S16" s="47">
        <f>[15]PROTOCOLE!$L572</f>
        <v>0</v>
      </c>
      <c r="T16" s="46">
        <f>RANK(R16,R$9:R18)</f>
        <v>1</v>
      </c>
      <c r="U16" s="27"/>
      <c r="V16" s="44">
        <f t="shared" si="1"/>
        <v>363</v>
      </c>
      <c r="W16" s="48">
        <f>V16*1/(T2*J2)</f>
        <v>0.60499999999999998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[15]PROTOCOLE!D591</f>
        <v>0</v>
      </c>
      <c r="D17" s="46">
        <f>[15]PROTOCOLE!D592</f>
        <v>0</v>
      </c>
      <c r="E17" s="27"/>
      <c r="F17" s="46">
        <f>[15]PROTOCOLE!$D644</f>
        <v>0</v>
      </c>
      <c r="G17" s="47">
        <f>[15]PROTOCOLE!$D645</f>
        <v>0</v>
      </c>
      <c r="H17" s="46">
        <f>RANK(F17,F$9:F19)</f>
        <v>9</v>
      </c>
      <c r="I17" s="46">
        <f>[15]PROTOCOLE!$F644</f>
        <v>0</v>
      </c>
      <c r="J17" s="47">
        <f>[15]PROTOCOLE!$F645</f>
        <v>0</v>
      </c>
      <c r="K17" s="46">
        <f t="shared" si="0"/>
        <v>1</v>
      </c>
      <c r="L17" s="46">
        <f>[15]PROTOCOLE!$H644</f>
        <v>0</v>
      </c>
      <c r="M17" s="47">
        <f>[15]PROTOCOLE!$H645</f>
        <v>0</v>
      </c>
      <c r="N17" s="46">
        <f>RANK(L17,L$9:L19)</f>
        <v>9</v>
      </c>
      <c r="O17" s="46">
        <f>[15]PROTOCOLE!$J644</f>
        <v>0</v>
      </c>
      <c r="P17" s="47">
        <f>[15]PROTOCOLE!$J645</f>
        <v>0</v>
      </c>
      <c r="Q17" s="46">
        <f>RANK(O17,O$9:O19)</f>
        <v>1</v>
      </c>
      <c r="R17" s="46">
        <f>[15]PROTOCOLE!$L644</f>
        <v>0</v>
      </c>
      <c r="S17" s="47">
        <f>[15]PROTOCOLE!$L645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[15]PROTOCOLE!D664</f>
        <v>0</v>
      </c>
      <c r="D18" s="46">
        <f>[15]PROTOCOLE!D665</f>
        <v>0</v>
      </c>
      <c r="E18" s="27"/>
      <c r="F18" s="46">
        <f>[15]PROTOCOLE!$D717</f>
        <v>0</v>
      </c>
      <c r="G18" s="47">
        <f>[15]PROTOCOLE!$D718</f>
        <v>0</v>
      </c>
      <c r="H18" s="46">
        <f>RANK(F18,F$9:F20)</f>
        <v>9</v>
      </c>
      <c r="I18" s="46">
        <f>[15]PROTOCOLE!$F717</f>
        <v>0</v>
      </c>
      <c r="J18" s="47">
        <f>[15]PROTOCOLE!$F718</f>
        <v>0</v>
      </c>
      <c r="K18" s="46">
        <f t="shared" si="0"/>
        <v>1</v>
      </c>
      <c r="L18" s="46">
        <f>[15]PROTOCOLE!$H717</f>
        <v>0</v>
      </c>
      <c r="M18" s="47">
        <f>[15]PROTOCOLE!$H718</f>
        <v>0</v>
      </c>
      <c r="N18" s="46">
        <f>RANK(L18,L$9:L20)</f>
        <v>9</v>
      </c>
      <c r="O18" s="46">
        <f>[15]PROTOCOLE!$J717</f>
        <v>0</v>
      </c>
      <c r="P18" s="47">
        <f>[15]PROTOCOLE!$J718</f>
        <v>0</v>
      </c>
      <c r="Q18" s="46">
        <f>RANK(O18,O$9:O20)</f>
        <v>1</v>
      </c>
      <c r="R18" s="46">
        <f>[15]PROTOCOLE!$L717</f>
        <v>0</v>
      </c>
      <c r="S18" s="47">
        <f>[15]PROTOCOLE!$L718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[15]PROTOCOLE!D737</f>
        <v>0</v>
      </c>
      <c r="D19" s="46">
        <f>[15]PROTOCOLE!D738</f>
        <v>0</v>
      </c>
      <c r="E19" s="27"/>
      <c r="F19" s="46">
        <f>[15]PROTOCOLE!$D790</f>
        <v>0</v>
      </c>
      <c r="G19" s="47">
        <f>[15]PROTOCOLE!$D791</f>
        <v>0</v>
      </c>
      <c r="H19" s="46">
        <f>RANK(F19,F$9:F21)</f>
        <v>9</v>
      </c>
      <c r="I19" s="46">
        <f>[15]PROTOCOLE!$F790</f>
        <v>0</v>
      </c>
      <c r="J19" s="47">
        <f>[15]PROTOCOLE!$F791</f>
        <v>0</v>
      </c>
      <c r="K19" s="46">
        <f t="shared" si="0"/>
        <v>1</v>
      </c>
      <c r="L19" s="46">
        <f>[15]PROTOCOLE!$H790</f>
        <v>0</v>
      </c>
      <c r="M19" s="47">
        <f>[15]PROTOCOLE!$H791</f>
        <v>0</v>
      </c>
      <c r="N19" s="46">
        <f>RANK(L19,L$9:L21)</f>
        <v>9</v>
      </c>
      <c r="O19" s="46">
        <f>[15]PROTOCOLE!$J790</f>
        <v>0</v>
      </c>
      <c r="P19" s="47">
        <f>[15]PROTOCOLE!$J791</f>
        <v>0</v>
      </c>
      <c r="Q19" s="46">
        <f>RANK(O19,O$9:O21)</f>
        <v>1</v>
      </c>
      <c r="R19" s="46">
        <f>[15]PROTOCOLE!$L790</f>
        <v>0</v>
      </c>
      <c r="S19" s="47">
        <f>[15]PROTOCOLE!$L791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[15]PROTOCOLE!D810</f>
        <v>0</v>
      </c>
      <c r="D20" s="46">
        <f>[15]PROTOCOLE!D811</f>
        <v>0</v>
      </c>
      <c r="E20" s="27"/>
      <c r="F20" s="46">
        <f>[15]PROTOCOLE!$D863</f>
        <v>0</v>
      </c>
      <c r="G20" s="47">
        <f>[15]PROTOCOLE!$D864</f>
        <v>0</v>
      </c>
      <c r="H20" s="46">
        <f>RANK(F20,F$9:F22)</f>
        <v>9</v>
      </c>
      <c r="I20" s="46">
        <f>[15]PROTOCOLE!$F863</f>
        <v>0</v>
      </c>
      <c r="J20" s="47">
        <f>[15]PROTOCOLE!$F864</f>
        <v>0</v>
      </c>
      <c r="K20" s="46">
        <f t="shared" si="0"/>
        <v>1</v>
      </c>
      <c r="L20" s="46">
        <f>[15]PROTOCOLE!$H863</f>
        <v>0</v>
      </c>
      <c r="M20" s="47">
        <f>[15]PROTOCOLE!$H864</f>
        <v>0</v>
      </c>
      <c r="N20" s="46">
        <f>RANK(L20,L$9:L22)</f>
        <v>9</v>
      </c>
      <c r="O20" s="46">
        <f>[15]PROTOCOLE!$J863</f>
        <v>0</v>
      </c>
      <c r="P20" s="47">
        <f>[15]PROTOCOLE!$J864</f>
        <v>0</v>
      </c>
      <c r="Q20" s="46">
        <f>RANK(O20,O$9:O22)</f>
        <v>1</v>
      </c>
      <c r="R20" s="46">
        <f>[15]PROTOCOLE!$L863</f>
        <v>0</v>
      </c>
      <c r="S20" s="47">
        <f>[15]PROTOCOLE!$L864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[15]PROTOCOLE!D883</f>
        <v>0</v>
      </c>
      <c r="D21" s="46">
        <f>[15]PROTOCOLE!D884</f>
        <v>0</v>
      </c>
      <c r="E21" s="27"/>
      <c r="F21" s="46">
        <f>[15]PROTOCOLE!$D936</f>
        <v>0</v>
      </c>
      <c r="G21" s="47">
        <f>[15]PROTOCOLE!$D937</f>
        <v>0</v>
      </c>
      <c r="H21" s="46">
        <f>RANK(F21,F$9:F23)</f>
        <v>9</v>
      </c>
      <c r="I21" s="46">
        <f>[15]PROTOCOLE!$F936</f>
        <v>0</v>
      </c>
      <c r="J21" s="47">
        <f>[15]PROTOCOLE!$F937</f>
        <v>0</v>
      </c>
      <c r="K21" s="46">
        <f t="shared" si="0"/>
        <v>1</v>
      </c>
      <c r="L21" s="46">
        <f>[15]PROTOCOLE!$H936</f>
        <v>0</v>
      </c>
      <c r="M21" s="47">
        <f>[15]PROTOCOLE!$H937</f>
        <v>0</v>
      </c>
      <c r="N21" s="46">
        <f>RANK(L21,L$9:L23)</f>
        <v>9</v>
      </c>
      <c r="O21" s="46">
        <f>[15]PROTOCOLE!$J936</f>
        <v>0</v>
      </c>
      <c r="P21" s="47">
        <f>[15]PROTOCOLE!$J937</f>
        <v>0</v>
      </c>
      <c r="Q21" s="46">
        <f>RANK(O21,O$9:O23)</f>
        <v>1</v>
      </c>
      <c r="R21" s="46">
        <f>[15]PROTOCOLE!$L936</f>
        <v>0</v>
      </c>
      <c r="S21" s="47">
        <f>[15]PROTOCOLE!$L937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[15]PROTOCOLE!D956</f>
        <v>0</v>
      </c>
      <c r="D22" s="46">
        <f>[15]PROTOCOLE!D957</f>
        <v>0</v>
      </c>
      <c r="E22" s="27"/>
      <c r="F22" s="46">
        <f>[15]PROTOCOLE!$D1009</f>
        <v>0</v>
      </c>
      <c r="G22" s="47">
        <f>[15]PROTOCOLE!$D1010</f>
        <v>0</v>
      </c>
      <c r="H22" s="46">
        <f>RANK(F22,F$9:F24)</f>
        <v>9</v>
      </c>
      <c r="I22" s="46">
        <f>[15]PROTOCOLE!$F1009</f>
        <v>0</v>
      </c>
      <c r="J22" s="47">
        <f>[15]PROTOCOLE!$F1010</f>
        <v>0</v>
      </c>
      <c r="K22" s="46">
        <f t="shared" si="0"/>
        <v>1</v>
      </c>
      <c r="L22" s="46">
        <f>[15]PROTOCOLE!$H1009</f>
        <v>0</v>
      </c>
      <c r="M22" s="47">
        <f>[15]PROTOCOLE!$H1010</f>
        <v>0</v>
      </c>
      <c r="N22" s="46">
        <f>RANK(L22,L$9:L24)</f>
        <v>9</v>
      </c>
      <c r="O22" s="46">
        <f>[15]PROTOCOLE!$J1009</f>
        <v>0</v>
      </c>
      <c r="P22" s="47">
        <f>[15]PROTOCOLE!$J1010</f>
        <v>0</v>
      </c>
      <c r="Q22" s="46">
        <f>RANK(O22,O$9:O24)</f>
        <v>1</v>
      </c>
      <c r="R22" s="46">
        <f>[15]PROTOCOLE!$L1009</f>
        <v>0</v>
      </c>
      <c r="S22" s="47">
        <f>[15]PROTOCOLE!$L1010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[15]PROTOCOLE!D1029</f>
        <v>0</v>
      </c>
      <c r="D23" s="46">
        <f>[15]PROTOCOLE!D1030</f>
        <v>0</v>
      </c>
      <c r="E23" s="27"/>
      <c r="F23" s="46">
        <f>[15]PROTOCOLE!$D1082</f>
        <v>0</v>
      </c>
      <c r="G23" s="47">
        <f>[15]PROTOCOLE!$D1083</f>
        <v>0</v>
      </c>
      <c r="H23" s="46">
        <f>RANK(F23,F$9:F25)</f>
        <v>9</v>
      </c>
      <c r="I23" s="46">
        <f>[15]PROTOCOLE!$F1082</f>
        <v>0</v>
      </c>
      <c r="J23" s="47">
        <f>[15]PROTOCOLE!$F1083</f>
        <v>0</v>
      </c>
      <c r="K23" s="46">
        <f t="shared" si="0"/>
        <v>1</v>
      </c>
      <c r="L23" s="46">
        <f>[15]PROTOCOLE!$H1082</f>
        <v>0</v>
      </c>
      <c r="M23" s="47">
        <f>[15]PROTOCOLE!$H1083</f>
        <v>0</v>
      </c>
      <c r="N23" s="46">
        <f>RANK(L23,L$9:L25)</f>
        <v>9</v>
      </c>
      <c r="O23" s="46">
        <f>[15]PROTOCOLE!$J1082</f>
        <v>0</v>
      </c>
      <c r="P23" s="47">
        <f>[15]PROTOCOLE!$J1083</f>
        <v>0</v>
      </c>
      <c r="Q23" s="46">
        <f>RANK(O23,O$9:O25)</f>
        <v>1</v>
      </c>
      <c r="R23" s="46">
        <f>[15]PROTOCOLE!$L1082</f>
        <v>0</v>
      </c>
      <c r="S23" s="47">
        <f>[15]PROTOCOLE!$L1083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[15]PROTOCOLE!D1102</f>
        <v>0</v>
      </c>
      <c r="D24" s="46">
        <f>[15]PROTOCOLE!D1103</f>
        <v>0</v>
      </c>
      <c r="E24" s="27"/>
      <c r="F24" s="46">
        <f>[15]PROTOCOLE!$D1155</f>
        <v>0</v>
      </c>
      <c r="G24" s="47">
        <f>[15]PROTOCOLE!$D1156</f>
        <v>0</v>
      </c>
      <c r="H24" s="46">
        <f>RANK(F24,F$9:F26)</f>
        <v>9</v>
      </c>
      <c r="I24" s="46">
        <f>[15]PROTOCOLE!$F1155</f>
        <v>0</v>
      </c>
      <c r="J24" s="47">
        <f>[15]PROTOCOLE!$F1156</f>
        <v>0</v>
      </c>
      <c r="K24" s="46">
        <f t="shared" si="0"/>
        <v>1</v>
      </c>
      <c r="L24" s="46">
        <f>[15]PROTOCOLE!$H1155</f>
        <v>0</v>
      </c>
      <c r="M24" s="47">
        <f>[15]PROTOCOLE!$H1156</f>
        <v>0</v>
      </c>
      <c r="N24" s="46">
        <f>RANK(L24,L$9:L26)</f>
        <v>9</v>
      </c>
      <c r="O24" s="46">
        <f>[15]PROTOCOLE!J$1155</f>
        <v>0</v>
      </c>
      <c r="P24" s="47">
        <f>[15]PROTOCOLE!K$1156</f>
        <v>0</v>
      </c>
      <c r="Q24" s="46">
        <f>RANK(O24,O$9:O26)</f>
        <v>1</v>
      </c>
      <c r="R24" s="46">
        <f>[15]PROTOCOLE!$L1155</f>
        <v>0</v>
      </c>
      <c r="S24" s="47">
        <f>[15]PROTOCOLE!$L1156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[15]PROTOCOLE!D1175</f>
        <v>0</v>
      </c>
      <c r="D25" s="46">
        <f>[15]PROTOCOLE!D1176</f>
        <v>0</v>
      </c>
      <c r="E25" s="27"/>
      <c r="F25" s="46">
        <f>[15]PROTOCOLE!$D1228</f>
        <v>0</v>
      </c>
      <c r="G25" s="47">
        <f>[15]PROTOCOLE!$D1229</f>
        <v>0</v>
      </c>
      <c r="H25" s="46">
        <f>RANK(F25,F$9:F27)</f>
        <v>9</v>
      </c>
      <c r="I25" s="46">
        <f>[15]PROTOCOLE!$F1228</f>
        <v>0</v>
      </c>
      <c r="J25" s="47">
        <f>[15]PROTOCOLE!$F1229</f>
        <v>0</v>
      </c>
      <c r="K25" s="46">
        <f t="shared" si="0"/>
        <v>1</v>
      </c>
      <c r="L25" s="46">
        <f>[15]PROTOCOLE!$H1228</f>
        <v>0</v>
      </c>
      <c r="M25" s="47">
        <f>[15]PROTOCOLE!$H1229</f>
        <v>0</v>
      </c>
      <c r="N25" s="46">
        <f>RANK(L25,L$9:L27)</f>
        <v>9</v>
      </c>
      <c r="O25" s="46">
        <f>[15]PROTOCOLE!J$1228</f>
        <v>0</v>
      </c>
      <c r="P25" s="47">
        <f>[15]PROTOCOLE!K$1229</f>
        <v>0</v>
      </c>
      <c r="Q25" s="46">
        <f>RANK(O25,O$9:O27)</f>
        <v>1</v>
      </c>
      <c r="R25" s="46">
        <f>[15]PROTOCOLE!$L1228</f>
        <v>0</v>
      </c>
      <c r="S25" s="47">
        <f>[15]PROTOCOLE!$L1229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[15]PROTOCOLE!D1248</f>
        <v>0</v>
      </c>
      <c r="D26" s="46">
        <f>[15]PROTOCOLE!D1249</f>
        <v>0</v>
      </c>
      <c r="E26" s="27"/>
      <c r="F26" s="46">
        <f>[15]PROTOCOLE!$D1301</f>
        <v>0</v>
      </c>
      <c r="G26" s="47">
        <f>[15]PROTOCOLE!$D1302</f>
        <v>0</v>
      </c>
      <c r="H26" s="46">
        <f>RANK(F26,F$9:F28)</f>
        <v>9</v>
      </c>
      <c r="I26" s="46">
        <f>[15]PROTOCOLE!$F1301</f>
        <v>0</v>
      </c>
      <c r="J26" s="47">
        <f>[15]PROTOCOLE!$F1302</f>
        <v>0</v>
      </c>
      <c r="K26" s="46">
        <f t="shared" si="0"/>
        <v>1</v>
      </c>
      <c r="L26" s="46">
        <f>[15]PROTOCOLE!$H1301</f>
        <v>0</v>
      </c>
      <c r="M26" s="47">
        <f>[15]PROTOCOLE!$H1302</f>
        <v>0</v>
      </c>
      <c r="N26" s="46">
        <f>RANK(L26,L$9:L28)</f>
        <v>9</v>
      </c>
      <c r="O26" s="46">
        <f>[15]PROTOCOLE!J$1301</f>
        <v>0</v>
      </c>
      <c r="P26" s="47">
        <f>[15]PROTOCOLE!K$1302</f>
        <v>0</v>
      </c>
      <c r="Q26" s="46">
        <f>RANK(O26,O$9:O28)</f>
        <v>1</v>
      </c>
      <c r="R26" s="46">
        <f>[15]PROTOCOLE!$L1301</f>
        <v>0</v>
      </c>
      <c r="S26" s="47">
        <f>[15]PROTOCOLE!$L1302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[15]PROTOCOLE!D1321</f>
        <v>0</v>
      </c>
      <c r="D27" s="46">
        <f>[15]PROTOCOLE!D1322</f>
        <v>0</v>
      </c>
      <c r="E27" s="27"/>
      <c r="F27" s="46">
        <f>[15]PROTOCOLE!$D1374</f>
        <v>0</v>
      </c>
      <c r="G27" s="47">
        <f>[15]PROTOCOLE!$D1375</f>
        <v>0</v>
      </c>
      <c r="H27" s="46">
        <f>RANK(F27,F$9:F29)</f>
        <v>9</v>
      </c>
      <c r="I27" s="46">
        <f>[15]PROTOCOLE!$F1374</f>
        <v>0</v>
      </c>
      <c r="J27" s="47">
        <f>[15]PROTOCOLE!$F1375</f>
        <v>0</v>
      </c>
      <c r="K27" s="46">
        <f t="shared" si="0"/>
        <v>1</v>
      </c>
      <c r="L27" s="46">
        <f>[15]PROTOCOLE!$H1374</f>
        <v>0</v>
      </c>
      <c r="M27" s="47">
        <f>[15]PROTOCOLE!$H1375</f>
        <v>0</v>
      </c>
      <c r="N27" s="46">
        <f>RANK(L27,L$9:L29)</f>
        <v>9</v>
      </c>
      <c r="O27" s="46">
        <f>[15]PROTOCOLE!J$1374</f>
        <v>0</v>
      </c>
      <c r="P27" s="47">
        <f>[15]PROTOCOLE!K$1375</f>
        <v>0</v>
      </c>
      <c r="Q27" s="46">
        <f>RANK(O27,O$9:O29)</f>
        <v>1</v>
      </c>
      <c r="R27" s="46">
        <f>[15]PROTOCOLE!$L1374</f>
        <v>0</v>
      </c>
      <c r="S27" s="47">
        <f>[15]PROTOCOLE!$L1375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[15]PROTOCOLE!D1394</f>
        <v>0</v>
      </c>
      <c r="D28" s="46">
        <f>[15]PROTOCOLE!D1395</f>
        <v>0</v>
      </c>
      <c r="E28" s="27"/>
      <c r="F28" s="46">
        <f>[15]PROTOCOLE!$D1447</f>
        <v>0</v>
      </c>
      <c r="G28" s="47">
        <f>[15]PROTOCOLE!$D1448</f>
        <v>0</v>
      </c>
      <c r="H28" s="46">
        <f>RANK(F28,F$9:F30)</f>
        <v>9</v>
      </c>
      <c r="I28" s="46">
        <f>[15]PROTOCOLE!$F1447</f>
        <v>0</v>
      </c>
      <c r="J28" s="47">
        <f>[15]PROTOCOLE!$F1448</f>
        <v>0</v>
      </c>
      <c r="K28" s="46">
        <f t="shared" si="0"/>
        <v>1</v>
      </c>
      <c r="L28" s="46">
        <f>[15]PROTOCOLE!$H1447</f>
        <v>0</v>
      </c>
      <c r="M28" s="47">
        <f>[15]PROTOCOLE!$H1448</f>
        <v>0</v>
      </c>
      <c r="N28" s="46">
        <f>RANK(L28,L$9:L30)</f>
        <v>9</v>
      </c>
      <c r="O28" s="46">
        <f>[15]PROTOCOLE!J$1447</f>
        <v>0</v>
      </c>
      <c r="P28" s="47">
        <f>[15]PROTOCOLE!K$1448</f>
        <v>0</v>
      </c>
      <c r="Q28" s="46">
        <f>RANK(O28,O$9:O30)</f>
        <v>1</v>
      </c>
      <c r="R28" s="46">
        <f>[15]PROTOCOLE!$L1447</f>
        <v>0</v>
      </c>
      <c r="S28" s="47">
        <f>[15]PROTOCOLE!$L1448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[15]PROTOCOLE!D1467</f>
        <v>0</v>
      </c>
      <c r="D29" s="46">
        <f>[15]PROTOCOLE!D1468</f>
        <v>0</v>
      </c>
      <c r="E29" s="27"/>
      <c r="F29" s="46">
        <f>[15]PROTOCOLE!$D1520</f>
        <v>0</v>
      </c>
      <c r="G29" s="47">
        <f>[15]PROTOCOLE!$D1521</f>
        <v>0</v>
      </c>
      <c r="H29" s="46">
        <f>RANK(F29,F$9:F31)</f>
        <v>9</v>
      </c>
      <c r="I29" s="46">
        <f>[15]PROTOCOLE!$F1520</f>
        <v>0</v>
      </c>
      <c r="J29" s="47">
        <f>[15]PROTOCOLE!$F1521</f>
        <v>0</v>
      </c>
      <c r="K29" s="46">
        <f t="shared" si="0"/>
        <v>1</v>
      </c>
      <c r="L29" s="46">
        <f>[15]PROTOCOLE!$H1520</f>
        <v>0</v>
      </c>
      <c r="M29" s="47">
        <f>[15]PROTOCOLE!$H1521</f>
        <v>0</v>
      </c>
      <c r="N29" s="46">
        <f>RANK(L29,L$9:L31)</f>
        <v>9</v>
      </c>
      <c r="O29" s="46">
        <f>[15]PROTOCOLE!J$1520</f>
        <v>0</v>
      </c>
      <c r="P29" s="47">
        <f>[15]PROTOCOLE!K$1521</f>
        <v>0</v>
      </c>
      <c r="Q29" s="46">
        <f>RANK(O29,O$9:O31)</f>
        <v>1</v>
      </c>
      <c r="R29" s="46">
        <f>[15]PROTOCOLE!$L1520</f>
        <v>0</v>
      </c>
      <c r="S29" s="47">
        <f>[15]PROTOCOLE!$L1521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[15]PROTOCOLE!D1540</f>
        <v>0</v>
      </c>
      <c r="D30" s="46">
        <f>[15]PROTOCOLE!D1541</f>
        <v>0</v>
      </c>
      <c r="E30" s="27"/>
      <c r="F30" s="46">
        <f>[15]PROTOCOLE!$D1593</f>
        <v>0</v>
      </c>
      <c r="G30" s="47">
        <f>[15]PROTOCOLE!$D1594</f>
        <v>0</v>
      </c>
      <c r="H30" s="46">
        <f>RANK(F30,F$9:F32)</f>
        <v>9</v>
      </c>
      <c r="I30" s="46">
        <f>[15]PROTOCOLE!$F1593</f>
        <v>0</v>
      </c>
      <c r="J30" s="47">
        <f>[15]PROTOCOLE!$F1594</f>
        <v>0</v>
      </c>
      <c r="K30" s="46">
        <f t="shared" si="0"/>
        <v>1</v>
      </c>
      <c r="L30" s="46">
        <f>[15]PROTOCOLE!$H1593</f>
        <v>0</v>
      </c>
      <c r="M30" s="47">
        <f>[15]PROTOCOLE!$H1594</f>
        <v>0</v>
      </c>
      <c r="N30" s="46">
        <f>RANK(L30,L$9:L32)</f>
        <v>9</v>
      </c>
      <c r="O30" s="46">
        <f>[15]PROTOCOLE!J$1593</f>
        <v>0</v>
      </c>
      <c r="P30" s="47">
        <f>[15]PROTOCOLE!K$1594</f>
        <v>0</v>
      </c>
      <c r="Q30" s="46">
        <f>RANK(O30,O$9:O32)</f>
        <v>1</v>
      </c>
      <c r="R30" s="46">
        <f>[15]PROTOCOLE!$L1593</f>
        <v>0</v>
      </c>
      <c r="S30" s="47">
        <f>[15]PROTOCOLE!$L1594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[15]PROTOCOLE!D1613</f>
        <v>0</v>
      </c>
      <c r="D31" s="46">
        <f>[15]PROTOCOLE!D1614</f>
        <v>0</v>
      </c>
      <c r="E31" s="27"/>
      <c r="F31" s="46">
        <f>[15]PROTOCOLE!$D1666</f>
        <v>0</v>
      </c>
      <c r="G31" s="47">
        <f>[15]PROTOCOLE!$D1667</f>
        <v>0</v>
      </c>
      <c r="H31" s="46">
        <f>RANK(F31,F$9:F33)</f>
        <v>9</v>
      </c>
      <c r="I31" s="46">
        <f>[15]PROTOCOLE!F1666</f>
        <v>0</v>
      </c>
      <c r="J31" s="47">
        <f>[15]PROTOCOLE!G1667</f>
        <v>0</v>
      </c>
      <c r="K31" s="46">
        <f t="shared" si="0"/>
        <v>1</v>
      </c>
      <c r="L31" s="46">
        <f>[15]PROTOCOLE!$H1666</f>
        <v>0</v>
      </c>
      <c r="M31" s="47">
        <f>[15]PROTOCOLE!$H1667</f>
        <v>0</v>
      </c>
      <c r="N31" s="46">
        <f>RANK(L31,L$9:L33)</f>
        <v>9</v>
      </c>
      <c r="O31" s="46">
        <f>[15]PROTOCOLE!J$666</f>
        <v>0</v>
      </c>
      <c r="P31" s="47">
        <f>[15]PROTOCOLE!K$667</f>
        <v>0</v>
      </c>
      <c r="Q31" s="46">
        <f>RANK(O31,O$9:O33)</f>
        <v>1</v>
      </c>
      <c r="R31" s="46">
        <f>[15]PROTOCOLE!$L1666</f>
        <v>0</v>
      </c>
      <c r="S31" s="47">
        <f>[15]PROTOCOLE!$L1667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[15]PROTOCOLE!D1686</f>
        <v>0</v>
      </c>
      <c r="D32" s="46">
        <f>[15]PROTOCOLE!D1687</f>
        <v>0</v>
      </c>
      <c r="E32" s="27"/>
      <c r="F32" s="46">
        <f>[15]PROTOCOLE!$D1739</f>
        <v>0</v>
      </c>
      <c r="G32" s="47">
        <f>[15]PROTOCOLE!$D1740</f>
        <v>0</v>
      </c>
      <c r="H32" s="46">
        <f>RANK(F32,F$9:F34)</f>
        <v>9</v>
      </c>
      <c r="I32" s="46">
        <f>[15]PROTOCOLE!F1739</f>
        <v>0</v>
      </c>
      <c r="J32" s="47">
        <f>[15]PROTOCOLE!G1740</f>
        <v>0</v>
      </c>
      <c r="K32" s="46">
        <f t="shared" si="0"/>
        <v>1</v>
      </c>
      <c r="L32" s="46">
        <f>[15]PROTOCOLE!$H1739</f>
        <v>0</v>
      </c>
      <c r="M32" s="47">
        <f>[15]PROTOCOLE!$H1740</f>
        <v>0</v>
      </c>
      <c r="N32" s="46">
        <f>RANK(L32,L$9:L34)</f>
        <v>9</v>
      </c>
      <c r="O32" s="46">
        <f>[15]PROTOCOLE!$J1739</f>
        <v>0</v>
      </c>
      <c r="P32" s="47">
        <f>[15]PROTOCOLE!$J1740</f>
        <v>0</v>
      </c>
      <c r="Q32" s="46">
        <f>RANK(O32,O$9:O34)</f>
        <v>1</v>
      </c>
      <c r="R32" s="46">
        <f>[15]PROTOCOLE!$L1739</f>
        <v>0</v>
      </c>
      <c r="S32" s="47">
        <f>[15]PROTOCOLE!$L1740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[15]PROTOCOLE!D1759</f>
        <v>0</v>
      </c>
      <c r="D33" s="46">
        <f>[15]PROTOCOLE!D1760</f>
        <v>0</v>
      </c>
      <c r="E33" s="27"/>
      <c r="F33" s="46">
        <f>[15]PROTOCOLE!$D1812</f>
        <v>0</v>
      </c>
      <c r="G33" s="47">
        <f>[15]PROTOCOLE!$D1813</f>
        <v>0</v>
      </c>
      <c r="H33" s="46">
        <f>RANK(F33,F$9:F35)</f>
        <v>9</v>
      </c>
      <c r="I33" s="46">
        <f>[15]PROTOCOLE!$F1812</f>
        <v>0</v>
      </c>
      <c r="J33" s="47">
        <f>[15]PROTOCOLE!$F1813</f>
        <v>0</v>
      </c>
      <c r="K33" s="46">
        <f t="shared" si="0"/>
        <v>1</v>
      </c>
      <c r="L33" s="46">
        <f>[15]PROTOCOLE!$H1812</f>
        <v>0</v>
      </c>
      <c r="M33" s="47">
        <f>[15]PROTOCOLE!$H1813</f>
        <v>0</v>
      </c>
      <c r="N33" s="46">
        <f>RANK(L33,L$9:L35)</f>
        <v>9</v>
      </c>
      <c r="O33" s="46">
        <f>[15]PROTOCOLE!$J1812</f>
        <v>0</v>
      </c>
      <c r="P33" s="47">
        <f>[15]PROTOCOLE!$J1813</f>
        <v>0</v>
      </c>
      <c r="Q33" s="46">
        <f>RANK(O33,O$9:O35)</f>
        <v>1</v>
      </c>
      <c r="R33" s="46">
        <f>[15]PROTOCOLE!$L1812</f>
        <v>0</v>
      </c>
      <c r="S33" s="47">
        <f>[15]PROTOCOLE!$L1813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[15]PROTOCOLE!D1832</f>
        <v>0</v>
      </c>
      <c r="D34" s="46">
        <f>[15]PROTOCOLE!D1833</f>
        <v>0</v>
      </c>
      <c r="E34" s="27"/>
      <c r="F34" s="46">
        <f>[15]PROTOCOLE!$D1885</f>
        <v>0</v>
      </c>
      <c r="G34" s="47">
        <f>[15]PROTOCOLE!$D1886</f>
        <v>0</v>
      </c>
      <c r="H34" s="46">
        <f>RANK(F34,F$9:F36)</f>
        <v>9</v>
      </c>
      <c r="I34" s="46">
        <f>[15]PROTOCOLE!$F1885</f>
        <v>0</v>
      </c>
      <c r="J34" s="47">
        <f>[15]PROTOCOLE!$F1886</f>
        <v>0</v>
      </c>
      <c r="K34" s="46">
        <f t="shared" si="0"/>
        <v>1</v>
      </c>
      <c r="L34" s="46">
        <f>[15]PROTOCOLE!$H1885</f>
        <v>0</v>
      </c>
      <c r="M34" s="47">
        <f>[15]PROTOCOLE!$H1886</f>
        <v>0</v>
      </c>
      <c r="N34" s="46">
        <f>RANK(L34,L$9:L36)</f>
        <v>9</v>
      </c>
      <c r="O34" s="46">
        <f>[15]PROTOCOLE!$J1885</f>
        <v>0</v>
      </c>
      <c r="P34" s="47">
        <f>[15]PROTOCOLE!$J1886</f>
        <v>0</v>
      </c>
      <c r="Q34" s="46">
        <f>RANK(O34,O$9:O36)</f>
        <v>1</v>
      </c>
      <c r="R34" s="46">
        <f>[15]PROTOCOLE!$L1885</f>
        <v>0</v>
      </c>
      <c r="S34" s="47">
        <f>[15]PROTOCOLE!$L1886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[15]PROTOCOLE!D1905</f>
        <v>0</v>
      </c>
      <c r="D35" s="46">
        <f>[15]PROTOCOLE!D1906</f>
        <v>0</v>
      </c>
      <c r="E35" s="27"/>
      <c r="F35" s="46">
        <f>[15]PROTOCOLE!$D1958</f>
        <v>0</v>
      </c>
      <c r="G35" s="47">
        <f>[15]PROTOCOLE!$D1959</f>
        <v>0</v>
      </c>
      <c r="H35" s="46">
        <f>RANK(F35,F$9:F37)</f>
        <v>9</v>
      </c>
      <c r="I35" s="46">
        <f>[15]PROTOCOLE!$F1958</f>
        <v>0</v>
      </c>
      <c r="J35" s="47">
        <f>[15]PROTOCOLE!$F1959</f>
        <v>0</v>
      </c>
      <c r="K35" s="46">
        <f t="shared" si="0"/>
        <v>1</v>
      </c>
      <c r="L35" s="46">
        <f>[15]PROTOCOLE!$H1958</f>
        <v>0</v>
      </c>
      <c r="M35" s="47">
        <f>[15]PROTOCOLE!$H1959</f>
        <v>0</v>
      </c>
      <c r="N35" s="46">
        <f>RANK(L35,L$9:L37)</f>
        <v>9</v>
      </c>
      <c r="O35" s="46">
        <f>[15]PROTOCOLE!$J1958</f>
        <v>0</v>
      </c>
      <c r="P35" s="47">
        <f>[15]PROTOCOLE!$J1959</f>
        <v>0</v>
      </c>
      <c r="Q35" s="46">
        <f>RANK(O35,O$9:O37)</f>
        <v>1</v>
      </c>
      <c r="R35" s="46">
        <f>[15]PROTOCOLE!$L1958</f>
        <v>0</v>
      </c>
      <c r="S35" s="47">
        <f>[15]PROTOCOLE!$L1959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[15]PROTOCOLE!D1978</f>
        <v>0</v>
      </c>
      <c r="D36" s="46">
        <f>[15]PROTOCOLE!D1979</f>
        <v>0</v>
      </c>
      <c r="E36" s="27"/>
      <c r="F36" s="46">
        <f>[15]PROTOCOLE!$D2031</f>
        <v>0</v>
      </c>
      <c r="G36" s="47">
        <f>[15]PROTOCOLE!$D2032</f>
        <v>0</v>
      </c>
      <c r="H36" s="46">
        <f>RANK(F36,F$9:F38)</f>
        <v>9</v>
      </c>
      <c r="I36" s="46">
        <f>[15]PROTOCOLE!$F2031</f>
        <v>0</v>
      </c>
      <c r="J36" s="47">
        <f>[15]PROTOCOLE!$F2032</f>
        <v>0</v>
      </c>
      <c r="K36" s="46">
        <f t="shared" si="0"/>
        <v>1</v>
      </c>
      <c r="L36" s="46">
        <f>[15]PROTOCOLE!$H2031</f>
        <v>0</v>
      </c>
      <c r="M36" s="47">
        <f>[15]PROTOCOLE!$H2032</f>
        <v>0</v>
      </c>
      <c r="N36" s="46">
        <f>RANK(L36,L$9:L38)</f>
        <v>9</v>
      </c>
      <c r="O36" s="46">
        <f>[15]PROTOCOLE!$J2031</f>
        <v>0</v>
      </c>
      <c r="P36" s="47">
        <f>[15]PROTOCOLE!$J2032</f>
        <v>0</v>
      </c>
      <c r="Q36" s="46">
        <f>RANK(O36,O$9:O38)</f>
        <v>1</v>
      </c>
      <c r="R36" s="46">
        <f>[15]PROTOCOLE!$L2031</f>
        <v>0</v>
      </c>
      <c r="S36" s="47">
        <f>[15]PROTOCOLE!$L2032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[15]PROTOCOLE!D2051</f>
        <v>0</v>
      </c>
      <c r="D37" s="46">
        <f>[15]PROTOCOLE!D2052</f>
        <v>0</v>
      </c>
      <c r="E37" s="27"/>
      <c r="F37" s="46">
        <f>[15]PROTOCOLE!$D2104</f>
        <v>0</v>
      </c>
      <c r="G37" s="47">
        <f>[15]PROTOCOLE!$D2105</f>
        <v>0</v>
      </c>
      <c r="H37" s="46">
        <f>RANK(F37,F$9:F39)</f>
        <v>9</v>
      </c>
      <c r="I37" s="46">
        <f>[15]PROTOCOLE!$F2104</f>
        <v>0</v>
      </c>
      <c r="J37" s="47">
        <f>[15]PROTOCOLE!$F2105</f>
        <v>0</v>
      </c>
      <c r="K37" s="46">
        <f t="shared" si="0"/>
        <v>1</v>
      </c>
      <c r="L37" s="46">
        <f>[15]PROTOCOLE!$H2104</f>
        <v>0</v>
      </c>
      <c r="M37" s="47">
        <f>[15]PROTOCOLE!$H2105</f>
        <v>0</v>
      </c>
      <c r="N37" s="46">
        <f>RANK(L37,L$9:L39)</f>
        <v>9</v>
      </c>
      <c r="O37" s="46">
        <f>[15]PROTOCOLE!$J2104</f>
        <v>0</v>
      </c>
      <c r="P37" s="47">
        <f>[15]PROTOCOLE!$J2105</f>
        <v>0</v>
      </c>
      <c r="Q37" s="46">
        <f>RANK(O37,O$9:O39)</f>
        <v>1</v>
      </c>
      <c r="R37" s="46">
        <f>[15]PROTOCOLE!$L2104</f>
        <v>0</v>
      </c>
      <c r="S37" s="47">
        <f>[15]PROTOCOLE!$L2105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[15]PROTOCOLE!D2124</f>
        <v>0</v>
      </c>
      <c r="D38" s="46">
        <f>[15]PROTOCOLE!D2125</f>
        <v>0</v>
      </c>
      <c r="E38" s="27"/>
      <c r="F38" s="46">
        <f>[15]PROTOCOLE!$D2177</f>
        <v>0</v>
      </c>
      <c r="G38" s="47">
        <f>[15]PROTOCOLE!$D2178</f>
        <v>0</v>
      </c>
      <c r="H38" s="46">
        <f>RANK(F38,F$9:F40)</f>
        <v>9</v>
      </c>
      <c r="I38" s="46">
        <f>[15]PROTOCOLE!$F2177</f>
        <v>0</v>
      </c>
      <c r="J38" s="47">
        <f>[15]PROTOCOLE!$F2178</f>
        <v>0</v>
      </c>
      <c r="K38" s="46">
        <f t="shared" si="0"/>
        <v>1</v>
      </c>
      <c r="L38" s="46">
        <f>[15]PROTOCOLE!$H2177</f>
        <v>0</v>
      </c>
      <c r="M38" s="47">
        <f>[15]PROTOCOLE!$H2178</f>
        <v>0</v>
      </c>
      <c r="N38" s="46">
        <f>RANK(L38,L$9:L40)</f>
        <v>9</v>
      </c>
      <c r="O38" s="46">
        <f>[15]PROTOCOLE!$J2177</f>
        <v>0</v>
      </c>
      <c r="P38" s="47">
        <f>[15]PROTOCOLE!$J2178</f>
        <v>0</v>
      </c>
      <c r="Q38" s="46">
        <f>RANK(O38,O$9:O40)</f>
        <v>1</v>
      </c>
      <c r="R38" s="46">
        <f>[15]PROTOCOLE!$L2177</f>
        <v>0</v>
      </c>
      <c r="S38" s="47">
        <f>[15]PROTOCOLE!$L2178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U53" sqref="U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7" customWidth="1"/>
    <col min="4" max="4" width="29.1406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4.7109375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4.7109375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4.7109375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4.7109375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4.7109375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4.7109375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4.7109375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4.7109375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4.7109375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4.7109375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4.7109375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4.7109375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4.7109375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4.7109375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4.7109375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4.7109375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4.7109375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4.7109375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4.7109375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4.7109375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4.7109375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4.7109375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4.7109375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4.7109375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4.7109375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4.7109375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4.7109375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4.7109375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4.7109375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4.7109375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4.7109375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4.7109375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4.7109375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4.7109375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4.7109375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4.7109375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4.7109375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4.7109375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4.7109375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4.7109375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4.7109375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4.7109375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4.7109375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4.7109375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4.7109375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4.7109375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4.7109375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4.7109375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4.7109375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4.7109375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4.7109375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4.7109375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4.7109375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4.7109375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4.7109375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4.7109375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4.7109375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4.7109375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4.7109375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4.7109375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4.7109375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4.7109375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4.7109375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[16]HORAIRES!E1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[16]HORAIRES!H1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[16]HORAIRES!D49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[16]HORAIRES!D50</f>
        <v>260</v>
      </c>
      <c r="U2" s="11"/>
      <c r="V2" s="15" t="s">
        <v>6</v>
      </c>
      <c r="W2" s="22">
        <f>[16]HORAIRES!D48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[16]HORAIRES!E3</f>
        <v>CLUB 1 PRELIMINAIRE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[16]HORAIRES!H3</f>
        <v>8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[16]HORAIRES!D43</f>
        <v>MME MAZOYER</v>
      </c>
      <c r="G6" s="36"/>
      <c r="H6" s="37" t="s">
        <v>21</v>
      </c>
      <c r="I6" s="35">
        <f>[16]HORAIRES!D44</f>
        <v>0</v>
      </c>
      <c r="J6" s="36"/>
      <c r="K6" s="37" t="s">
        <v>21</v>
      </c>
      <c r="L6" s="35" t="str">
        <f>[16]HORAIRES!D45</f>
        <v>MME MERCIER</v>
      </c>
      <c r="M6" s="36"/>
      <c r="N6" s="37" t="s">
        <v>21</v>
      </c>
      <c r="O6" s="35">
        <f>[16]HORAIRES!D46</f>
        <v>0</v>
      </c>
      <c r="P6" s="36"/>
      <c r="Q6" s="37" t="s">
        <v>21</v>
      </c>
      <c r="R6" s="35">
        <f>[16]HORAIRES!D47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[16]PROTOCOLE!D7</f>
        <v xml:space="preserve">PASCALE TROUSSEAU </v>
      </c>
      <c r="D9" s="46" t="str">
        <f>[16]PROTOCOLE!D8</f>
        <v>PICOLO DE LA VILLEMAR</v>
      </c>
      <c r="E9" s="27"/>
      <c r="F9" s="46">
        <f>[16]PROTOCOLE!$D60</f>
        <v>170</v>
      </c>
      <c r="G9" s="47">
        <f>[16]PROTOCOLE!$D61</f>
        <v>0.65384615384615385</v>
      </c>
      <c r="H9" s="46">
        <f>RANK(F9,F$9:F$38)</f>
        <v>1</v>
      </c>
      <c r="I9" s="46">
        <f>[16]PROTOCOLE!$F60</f>
        <v>0</v>
      </c>
      <c r="J9" s="47">
        <f>[16]PROTOCOLE!$F61</f>
        <v>0</v>
      </c>
      <c r="K9" s="46">
        <f t="shared" ref="K9:K38" si="0">RANK(I9,I$9:I$38)</f>
        <v>1</v>
      </c>
      <c r="L9" s="46">
        <f>[16]PROTOCOLE!$H60</f>
        <v>201</v>
      </c>
      <c r="M9" s="47">
        <f>[16]PROTOCOLE!$H61</f>
        <v>0.77307692307692311</v>
      </c>
      <c r="N9" s="46">
        <f>RANK(L9,L$9:L$38)</f>
        <v>1</v>
      </c>
      <c r="O9" s="46">
        <f>[16]PROTOCOLE!$J60</f>
        <v>0</v>
      </c>
      <c r="P9" s="47">
        <f>[16]PROTOCOLE!$J61</f>
        <v>0</v>
      </c>
      <c r="Q9" s="46">
        <f>RANK(O9,O$9:O$38)</f>
        <v>1</v>
      </c>
      <c r="R9" s="46">
        <f>[16]PROTOCOLE!$L60</f>
        <v>0</v>
      </c>
      <c r="S9" s="47">
        <f>[16]PROTOCOLE!$L61</f>
        <v>0</v>
      </c>
      <c r="T9" s="46">
        <f>RANK(R9,R$9:R$38)</f>
        <v>1</v>
      </c>
      <c r="U9" s="27"/>
      <c r="V9" s="44">
        <f t="shared" ref="V9:V38" si="1">F9+I9+L9+O9+R9</f>
        <v>371</v>
      </c>
      <c r="W9" s="48">
        <f>V9*1/(T2*J2)</f>
        <v>0.71346153846153848</v>
      </c>
    </row>
    <row r="10" spans="1:24" s="18" customFormat="1" ht="34.5" customHeight="1" x14ac:dyDescent="0.25">
      <c r="A10" s="44">
        <v>2</v>
      </c>
      <c r="B10" s="44">
        <v>2</v>
      </c>
      <c r="C10" s="45" t="str">
        <f>[16]PROTOCOLE!D80</f>
        <v xml:space="preserve">EVA THOMAS </v>
      </c>
      <c r="D10" s="46" t="str">
        <f>[16]PROTOCOLE!D81</f>
        <v>UN SO SANT</v>
      </c>
      <c r="E10" s="27"/>
      <c r="F10" s="46">
        <f>[16]PROTOCOLE!$D133</f>
        <v>169</v>
      </c>
      <c r="G10" s="47">
        <f>[16]PROTOCOLE!$D134</f>
        <v>0.65</v>
      </c>
      <c r="H10" s="46">
        <f>RANK(F10,F$9:F12)</f>
        <v>2</v>
      </c>
      <c r="I10" s="46">
        <f>[16]PROTOCOLE!$F133</f>
        <v>0</v>
      </c>
      <c r="J10" s="47">
        <f>[16]PROTOCOLE!$F134</f>
        <v>0</v>
      </c>
      <c r="K10" s="46">
        <f t="shared" si="0"/>
        <v>1</v>
      </c>
      <c r="L10" s="46">
        <f>[16]PROTOCOLE!$H133</f>
        <v>183</v>
      </c>
      <c r="M10" s="47">
        <f>[16]PROTOCOLE!$H134</f>
        <v>0.7038461538461539</v>
      </c>
      <c r="N10" s="46">
        <f>RANK(L10,L$9:L12)</f>
        <v>2</v>
      </c>
      <c r="O10" s="46">
        <f>[16]PROTOCOLE!$J133</f>
        <v>0</v>
      </c>
      <c r="P10" s="47">
        <f>[16]PROTOCOLE!$J134</f>
        <v>0</v>
      </c>
      <c r="Q10" s="46">
        <f>RANK(O10,O$9:O12)</f>
        <v>1</v>
      </c>
      <c r="R10" s="46">
        <f>[16]PROTOCOLE!$L133</f>
        <v>0</v>
      </c>
      <c r="S10" s="47">
        <f>[16]PROTOCOLE!$L134</f>
        <v>0</v>
      </c>
      <c r="T10" s="46">
        <f>RANK(R10,R$9:R12)</f>
        <v>1</v>
      </c>
      <c r="U10" s="27"/>
      <c r="V10" s="44">
        <f t="shared" si="1"/>
        <v>352</v>
      </c>
      <c r="W10" s="48">
        <f>V10*1/(T2*J2)</f>
        <v>0.67692307692307696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[16]PROTOCOLE!D153</f>
        <v>0</v>
      </c>
      <c r="D11" s="46">
        <f>[16]PROTOCOLE!D154</f>
        <v>0</v>
      </c>
      <c r="E11" s="27"/>
      <c r="F11" s="46">
        <f>[16]PROTOCOLE!$D206</f>
        <v>0</v>
      </c>
      <c r="G11" s="47">
        <f>[16]PROTOCOLE!$D207</f>
        <v>0</v>
      </c>
      <c r="H11" s="46">
        <f>RANK(F11,F$9:F13)</f>
        <v>3</v>
      </c>
      <c r="I11" s="46">
        <f>[16]PROTOCOLE!$F206</f>
        <v>0</v>
      </c>
      <c r="J11" s="47">
        <f>[16]PROTOCOLE!$F207</f>
        <v>0</v>
      </c>
      <c r="K11" s="46">
        <f t="shared" si="0"/>
        <v>1</v>
      </c>
      <c r="L11" s="46">
        <f>[16]PROTOCOLE!$H206</f>
        <v>0</v>
      </c>
      <c r="M11" s="47">
        <f>[16]PROTOCOLE!$H207</f>
        <v>0</v>
      </c>
      <c r="N11" s="46">
        <f>RANK(L11,L$9:L13)</f>
        <v>3</v>
      </c>
      <c r="O11" s="46">
        <f>[16]PROTOCOLE!$J206</f>
        <v>0</v>
      </c>
      <c r="P11" s="47">
        <f>[16]PROTOCOLE!$J207</f>
        <v>0</v>
      </c>
      <c r="Q11" s="46">
        <f>RANK(O11,O$9:O13)</f>
        <v>1</v>
      </c>
      <c r="R11" s="46">
        <f>[16]PROTOCOLE!$L206</f>
        <v>0</v>
      </c>
      <c r="S11" s="47">
        <f>[16]PROTOCOLE!$L207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[16]PROTOCOLE!D226</f>
        <v>0</v>
      </c>
      <c r="D12" s="46">
        <f>[16]PROTOCOLE!D227</f>
        <v>0</v>
      </c>
      <c r="E12" s="27"/>
      <c r="F12" s="46">
        <f>[16]PROTOCOLE!$D279</f>
        <v>0</v>
      </c>
      <c r="G12" s="47">
        <f>[16]PROTOCOLE!$D280</f>
        <v>0</v>
      </c>
      <c r="H12" s="46">
        <f>RANK(F12,F$9:F14)</f>
        <v>3</v>
      </c>
      <c r="I12" s="46">
        <f>[16]PROTOCOLE!$F279</f>
        <v>0</v>
      </c>
      <c r="J12" s="47">
        <f>[16]PROTOCOLE!$F280</f>
        <v>0</v>
      </c>
      <c r="K12" s="46">
        <f t="shared" si="0"/>
        <v>1</v>
      </c>
      <c r="L12" s="46">
        <f>[16]PROTOCOLE!$H279</f>
        <v>0</v>
      </c>
      <c r="M12" s="47">
        <f>[16]PROTOCOLE!$H280</f>
        <v>0</v>
      </c>
      <c r="N12" s="46">
        <f>RANK(L12,L$9:L14)</f>
        <v>3</v>
      </c>
      <c r="O12" s="46">
        <f>[16]PROTOCOLE!$J279</f>
        <v>0</v>
      </c>
      <c r="P12" s="47">
        <f>[16]PROTOCOLE!$J280</f>
        <v>0</v>
      </c>
      <c r="Q12" s="46">
        <f>RANK(O12,O$9:O14)</f>
        <v>1</v>
      </c>
      <c r="R12" s="46">
        <f>[16]PROTOCOLE!$L279</f>
        <v>0</v>
      </c>
      <c r="S12" s="47">
        <f>[16]PROTOCOLE!$L280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[16]PROTOCOLE!D299</f>
        <v>0</v>
      </c>
      <c r="D13" s="46">
        <f>[16]PROTOCOLE!D300</f>
        <v>0</v>
      </c>
      <c r="E13" s="27"/>
      <c r="F13" s="46">
        <f>[16]PROTOCOLE!$D352</f>
        <v>0</v>
      </c>
      <c r="G13" s="47">
        <f>[16]PROTOCOLE!$D353</f>
        <v>0</v>
      </c>
      <c r="H13" s="46">
        <f>RANK(F13,F$9:F15)</f>
        <v>3</v>
      </c>
      <c r="I13" s="46">
        <f>[16]PROTOCOLE!$F352</f>
        <v>0</v>
      </c>
      <c r="J13" s="47">
        <f>[16]PROTOCOLE!$F353</f>
        <v>0</v>
      </c>
      <c r="K13" s="46">
        <f t="shared" si="0"/>
        <v>1</v>
      </c>
      <c r="L13" s="46">
        <f>[16]PROTOCOLE!$H352</f>
        <v>0</v>
      </c>
      <c r="M13" s="47">
        <f>[16]PROTOCOLE!$H353</f>
        <v>0</v>
      </c>
      <c r="N13" s="46">
        <f>RANK(L13,L$9:L15)</f>
        <v>3</v>
      </c>
      <c r="O13" s="46">
        <f>[16]PROTOCOLE!$J352</f>
        <v>0</v>
      </c>
      <c r="P13" s="47">
        <f>[16]PROTOCOLE!$J353</f>
        <v>0</v>
      </c>
      <c r="Q13" s="46">
        <f>RANK(O13,O$9:O15)</f>
        <v>1</v>
      </c>
      <c r="R13" s="46">
        <f>[16]PROTOCOLE!$L352</f>
        <v>0</v>
      </c>
      <c r="S13" s="47">
        <f>[16]PROTOCOLE!$L353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[16]PROTOCOLE!D372</f>
        <v>0</v>
      </c>
      <c r="D14" s="46">
        <f>[16]PROTOCOLE!D373</f>
        <v>0</v>
      </c>
      <c r="E14" s="27"/>
      <c r="F14" s="46">
        <f>[16]PROTOCOLE!$D425</f>
        <v>0</v>
      </c>
      <c r="G14" s="47">
        <f>[16]PROTOCOLE!$D426</f>
        <v>0</v>
      </c>
      <c r="H14" s="46">
        <f>RANK(F14,F$9:F16)</f>
        <v>3</v>
      </c>
      <c r="I14" s="46">
        <f>[16]PROTOCOLE!$F425</f>
        <v>0</v>
      </c>
      <c r="J14" s="47">
        <f>[16]PROTOCOLE!$F426</f>
        <v>0</v>
      </c>
      <c r="K14" s="46">
        <f t="shared" si="0"/>
        <v>1</v>
      </c>
      <c r="L14" s="46">
        <f>[16]PROTOCOLE!$H425</f>
        <v>0</v>
      </c>
      <c r="M14" s="47">
        <f>[16]PROTOCOLE!$H426</f>
        <v>0</v>
      </c>
      <c r="N14" s="46">
        <f>RANK(L14,L$9:L16)</f>
        <v>3</v>
      </c>
      <c r="O14" s="46">
        <f>[16]PROTOCOLE!$J425</f>
        <v>0</v>
      </c>
      <c r="P14" s="47">
        <f>[16]PROTOCOLE!$J426</f>
        <v>0</v>
      </c>
      <c r="Q14" s="46">
        <f>RANK(O14,O$9:O16)</f>
        <v>1</v>
      </c>
      <c r="R14" s="46">
        <f>[16]PROTOCOLE!$L425</f>
        <v>0</v>
      </c>
      <c r="S14" s="47">
        <f>[16]PROTOCOLE!$L426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[16]PROTOCOLE!D445</f>
        <v>0</v>
      </c>
      <c r="D15" s="46">
        <f>[16]PROTOCOLE!D446</f>
        <v>0</v>
      </c>
      <c r="E15" s="27"/>
      <c r="F15" s="46">
        <f>[16]PROTOCOLE!$D498</f>
        <v>0</v>
      </c>
      <c r="G15" s="47">
        <f>[16]PROTOCOLE!$D499</f>
        <v>0</v>
      </c>
      <c r="H15" s="46">
        <f>RANK(F15,F$9:F17)</f>
        <v>3</v>
      </c>
      <c r="I15" s="46">
        <f>[16]PROTOCOLE!$F498</f>
        <v>0</v>
      </c>
      <c r="J15" s="47">
        <f>[16]PROTOCOLE!$F499</f>
        <v>0</v>
      </c>
      <c r="K15" s="46">
        <f t="shared" si="0"/>
        <v>1</v>
      </c>
      <c r="L15" s="46">
        <f>[16]PROTOCOLE!$H498</f>
        <v>0</v>
      </c>
      <c r="M15" s="47">
        <f>[16]PROTOCOLE!$H499</f>
        <v>0</v>
      </c>
      <c r="N15" s="46">
        <f>RANK(L15,L$9:L17)</f>
        <v>3</v>
      </c>
      <c r="O15" s="46">
        <f>[16]PROTOCOLE!$J498</f>
        <v>0</v>
      </c>
      <c r="P15" s="47">
        <f>[16]PROTOCOLE!$J499</f>
        <v>0</v>
      </c>
      <c r="Q15" s="46">
        <f>RANK(O15,O$9:O17)</f>
        <v>1</v>
      </c>
      <c r="R15" s="46">
        <f>[16]PROTOCOLE!$L498</f>
        <v>0</v>
      </c>
      <c r="S15" s="47">
        <f>[16]PROTOCOLE!$L499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[16]PROTOCOLE!D518</f>
        <v>0</v>
      </c>
      <c r="D16" s="46">
        <f>[16]PROTOCOLE!D519</f>
        <v>0</v>
      </c>
      <c r="E16" s="27"/>
      <c r="F16" s="46">
        <f>[16]PROTOCOLE!$D571</f>
        <v>0</v>
      </c>
      <c r="G16" s="47">
        <f>[16]PROTOCOLE!$D572</f>
        <v>0</v>
      </c>
      <c r="H16" s="46">
        <f>RANK(F16,F$9:F18)</f>
        <v>3</v>
      </c>
      <c r="I16" s="46">
        <f>[16]PROTOCOLE!$F571</f>
        <v>0</v>
      </c>
      <c r="J16" s="47">
        <f>[16]PROTOCOLE!$F572</f>
        <v>0</v>
      </c>
      <c r="K16" s="46">
        <f t="shared" si="0"/>
        <v>1</v>
      </c>
      <c r="L16" s="46">
        <f>[16]PROTOCOLE!$H571</f>
        <v>0</v>
      </c>
      <c r="M16" s="47">
        <f>[16]PROTOCOLE!$H572</f>
        <v>0</v>
      </c>
      <c r="N16" s="46">
        <f>RANK(L16,L$9:L18)</f>
        <v>3</v>
      </c>
      <c r="O16" s="46">
        <f>[16]PROTOCOLE!$J571</f>
        <v>0</v>
      </c>
      <c r="P16" s="47">
        <f>[16]PROTOCOLE!$J572</f>
        <v>0</v>
      </c>
      <c r="Q16" s="46">
        <f>RANK(O16,O$9:O18)</f>
        <v>1</v>
      </c>
      <c r="R16" s="46">
        <f>[16]PROTOCOLE!$L571</f>
        <v>0</v>
      </c>
      <c r="S16" s="47">
        <f>[16]PROTOCOLE!$L572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[16]PROTOCOLE!D591</f>
        <v>0</v>
      </c>
      <c r="D17" s="46">
        <f>[16]PROTOCOLE!D592</f>
        <v>0</v>
      </c>
      <c r="E17" s="27"/>
      <c r="F17" s="46">
        <f>[16]PROTOCOLE!$D644</f>
        <v>0</v>
      </c>
      <c r="G17" s="47">
        <f>[16]PROTOCOLE!$D645</f>
        <v>0</v>
      </c>
      <c r="H17" s="46">
        <f>RANK(F17,F$9:F19)</f>
        <v>3</v>
      </c>
      <c r="I17" s="46">
        <f>[16]PROTOCOLE!$F644</f>
        <v>0</v>
      </c>
      <c r="J17" s="47">
        <f>[16]PROTOCOLE!$F645</f>
        <v>0</v>
      </c>
      <c r="K17" s="46">
        <f t="shared" si="0"/>
        <v>1</v>
      </c>
      <c r="L17" s="46">
        <f>[16]PROTOCOLE!$H644</f>
        <v>0</v>
      </c>
      <c r="M17" s="47">
        <f>[16]PROTOCOLE!$H645</f>
        <v>0</v>
      </c>
      <c r="N17" s="46">
        <f>RANK(L17,L$9:L19)</f>
        <v>3</v>
      </c>
      <c r="O17" s="46">
        <f>[16]PROTOCOLE!$J644</f>
        <v>0</v>
      </c>
      <c r="P17" s="47">
        <f>[16]PROTOCOLE!$J645</f>
        <v>0</v>
      </c>
      <c r="Q17" s="46">
        <f>RANK(O17,O$9:O19)</f>
        <v>1</v>
      </c>
      <c r="R17" s="46">
        <f>[16]PROTOCOLE!$L644</f>
        <v>0</v>
      </c>
      <c r="S17" s="47">
        <f>[16]PROTOCOLE!$L645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[16]PROTOCOLE!D664</f>
        <v>0</v>
      </c>
      <c r="D18" s="46">
        <f>[16]PROTOCOLE!D665</f>
        <v>0</v>
      </c>
      <c r="E18" s="27"/>
      <c r="F18" s="46">
        <f>[16]PROTOCOLE!$D717</f>
        <v>0</v>
      </c>
      <c r="G18" s="47">
        <f>[16]PROTOCOLE!$D718</f>
        <v>0</v>
      </c>
      <c r="H18" s="46">
        <f>RANK(F18,F$9:F20)</f>
        <v>3</v>
      </c>
      <c r="I18" s="46">
        <f>[16]PROTOCOLE!$F717</f>
        <v>0</v>
      </c>
      <c r="J18" s="47">
        <f>[16]PROTOCOLE!$F718</f>
        <v>0</v>
      </c>
      <c r="K18" s="46">
        <f t="shared" si="0"/>
        <v>1</v>
      </c>
      <c r="L18" s="46">
        <f>[16]PROTOCOLE!$H717</f>
        <v>0</v>
      </c>
      <c r="M18" s="47">
        <f>[16]PROTOCOLE!$H718</f>
        <v>0</v>
      </c>
      <c r="N18" s="46">
        <f>RANK(L18,L$9:L20)</f>
        <v>3</v>
      </c>
      <c r="O18" s="46">
        <f>[16]PROTOCOLE!$J717</f>
        <v>0</v>
      </c>
      <c r="P18" s="47">
        <f>[16]PROTOCOLE!$J718</f>
        <v>0</v>
      </c>
      <c r="Q18" s="46">
        <f>RANK(O18,O$9:O20)</f>
        <v>1</v>
      </c>
      <c r="R18" s="46">
        <f>[16]PROTOCOLE!$L717</f>
        <v>0</v>
      </c>
      <c r="S18" s="47">
        <f>[16]PROTOCOLE!$L718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[16]PROTOCOLE!D737</f>
        <v>0</v>
      </c>
      <c r="D19" s="46">
        <f>[16]PROTOCOLE!D738</f>
        <v>0</v>
      </c>
      <c r="E19" s="27"/>
      <c r="F19" s="46">
        <f>[16]PROTOCOLE!$D790</f>
        <v>0</v>
      </c>
      <c r="G19" s="47">
        <f>[16]PROTOCOLE!$D791</f>
        <v>0</v>
      </c>
      <c r="H19" s="46">
        <f>RANK(F19,F$9:F21)</f>
        <v>3</v>
      </c>
      <c r="I19" s="46">
        <f>[16]PROTOCOLE!$F790</f>
        <v>0</v>
      </c>
      <c r="J19" s="47">
        <f>[16]PROTOCOLE!$F791</f>
        <v>0</v>
      </c>
      <c r="K19" s="46">
        <f t="shared" si="0"/>
        <v>1</v>
      </c>
      <c r="L19" s="46">
        <f>[16]PROTOCOLE!$H790</f>
        <v>0</v>
      </c>
      <c r="M19" s="47">
        <f>[16]PROTOCOLE!$H791</f>
        <v>0</v>
      </c>
      <c r="N19" s="46">
        <f>RANK(L19,L$9:L21)</f>
        <v>3</v>
      </c>
      <c r="O19" s="46">
        <f>[16]PROTOCOLE!$J790</f>
        <v>0</v>
      </c>
      <c r="P19" s="47">
        <f>[16]PROTOCOLE!$J791</f>
        <v>0</v>
      </c>
      <c r="Q19" s="46">
        <f>RANK(O19,O$9:O21)</f>
        <v>1</v>
      </c>
      <c r="R19" s="46">
        <f>[16]PROTOCOLE!$L790</f>
        <v>0</v>
      </c>
      <c r="S19" s="47">
        <f>[16]PROTOCOLE!$L791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[16]PROTOCOLE!D810</f>
        <v>0</v>
      </c>
      <c r="D20" s="46">
        <f>[16]PROTOCOLE!D811</f>
        <v>0</v>
      </c>
      <c r="E20" s="27"/>
      <c r="F20" s="46">
        <f>[16]PROTOCOLE!$D863</f>
        <v>0</v>
      </c>
      <c r="G20" s="47">
        <f>[16]PROTOCOLE!$D864</f>
        <v>0</v>
      </c>
      <c r="H20" s="46">
        <f>RANK(F20,F$9:F22)</f>
        <v>3</v>
      </c>
      <c r="I20" s="46">
        <f>[16]PROTOCOLE!$F863</f>
        <v>0</v>
      </c>
      <c r="J20" s="47">
        <f>[16]PROTOCOLE!$F864</f>
        <v>0</v>
      </c>
      <c r="K20" s="46">
        <f t="shared" si="0"/>
        <v>1</v>
      </c>
      <c r="L20" s="46">
        <f>[16]PROTOCOLE!$H863</f>
        <v>0</v>
      </c>
      <c r="M20" s="47">
        <f>[16]PROTOCOLE!$H864</f>
        <v>0</v>
      </c>
      <c r="N20" s="46">
        <f>RANK(L20,L$9:L22)</f>
        <v>3</v>
      </c>
      <c r="O20" s="46">
        <f>[16]PROTOCOLE!$J863</f>
        <v>0</v>
      </c>
      <c r="P20" s="47">
        <f>[16]PROTOCOLE!$J864</f>
        <v>0</v>
      </c>
      <c r="Q20" s="46">
        <f>RANK(O20,O$9:O22)</f>
        <v>1</v>
      </c>
      <c r="R20" s="46">
        <f>[16]PROTOCOLE!$L863</f>
        <v>0</v>
      </c>
      <c r="S20" s="47">
        <f>[16]PROTOCOLE!$L864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[16]PROTOCOLE!D883</f>
        <v>0</v>
      </c>
      <c r="D21" s="46">
        <f>[16]PROTOCOLE!D884</f>
        <v>0</v>
      </c>
      <c r="E21" s="27"/>
      <c r="F21" s="46">
        <f>[16]PROTOCOLE!$D936</f>
        <v>0</v>
      </c>
      <c r="G21" s="47">
        <f>[16]PROTOCOLE!$D937</f>
        <v>0</v>
      </c>
      <c r="H21" s="46">
        <f>RANK(F21,F$9:F23)</f>
        <v>3</v>
      </c>
      <c r="I21" s="46">
        <f>[16]PROTOCOLE!$F936</f>
        <v>0</v>
      </c>
      <c r="J21" s="47">
        <f>[16]PROTOCOLE!$F937</f>
        <v>0</v>
      </c>
      <c r="K21" s="46">
        <f t="shared" si="0"/>
        <v>1</v>
      </c>
      <c r="L21" s="46">
        <f>[16]PROTOCOLE!$H936</f>
        <v>0</v>
      </c>
      <c r="M21" s="47">
        <f>[16]PROTOCOLE!$H937</f>
        <v>0</v>
      </c>
      <c r="N21" s="46">
        <f>RANK(L21,L$9:L23)</f>
        <v>3</v>
      </c>
      <c r="O21" s="46">
        <f>[16]PROTOCOLE!$J936</f>
        <v>0</v>
      </c>
      <c r="P21" s="47">
        <f>[16]PROTOCOLE!$J937</f>
        <v>0</v>
      </c>
      <c r="Q21" s="46">
        <f>RANK(O21,O$9:O23)</f>
        <v>1</v>
      </c>
      <c r="R21" s="46">
        <f>[16]PROTOCOLE!$L936</f>
        <v>0</v>
      </c>
      <c r="S21" s="47">
        <f>[16]PROTOCOLE!$L937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[16]PROTOCOLE!D956</f>
        <v>0</v>
      </c>
      <c r="D22" s="46">
        <f>[16]PROTOCOLE!D957</f>
        <v>0</v>
      </c>
      <c r="E22" s="27"/>
      <c r="F22" s="46">
        <f>[16]PROTOCOLE!$D1009</f>
        <v>0</v>
      </c>
      <c r="G22" s="47">
        <f>[16]PROTOCOLE!$D1010</f>
        <v>0</v>
      </c>
      <c r="H22" s="46">
        <f>RANK(F22,F$9:F24)</f>
        <v>3</v>
      </c>
      <c r="I22" s="46">
        <f>[16]PROTOCOLE!$F1009</f>
        <v>0</v>
      </c>
      <c r="J22" s="47">
        <f>[16]PROTOCOLE!$F1010</f>
        <v>0</v>
      </c>
      <c r="K22" s="46">
        <f t="shared" si="0"/>
        <v>1</v>
      </c>
      <c r="L22" s="46">
        <f>[16]PROTOCOLE!$H1009</f>
        <v>0</v>
      </c>
      <c r="M22" s="47">
        <f>[16]PROTOCOLE!$H1010</f>
        <v>0</v>
      </c>
      <c r="N22" s="46">
        <f>RANK(L22,L$9:L24)</f>
        <v>3</v>
      </c>
      <c r="O22" s="46">
        <f>[16]PROTOCOLE!$J1009</f>
        <v>0</v>
      </c>
      <c r="P22" s="47">
        <f>[16]PROTOCOLE!$J1010</f>
        <v>0</v>
      </c>
      <c r="Q22" s="46">
        <f>RANK(O22,O$9:O24)</f>
        <v>1</v>
      </c>
      <c r="R22" s="46">
        <f>[16]PROTOCOLE!$L1009</f>
        <v>0</v>
      </c>
      <c r="S22" s="47">
        <f>[16]PROTOCOLE!$L1010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[16]PROTOCOLE!D1029</f>
        <v>0</v>
      </c>
      <c r="D23" s="46">
        <f>[16]PROTOCOLE!D1030</f>
        <v>0</v>
      </c>
      <c r="E23" s="27"/>
      <c r="F23" s="46">
        <f>[16]PROTOCOLE!$D1082</f>
        <v>0</v>
      </c>
      <c r="G23" s="47">
        <f>[16]PROTOCOLE!$D1083</f>
        <v>0</v>
      </c>
      <c r="H23" s="46">
        <f>RANK(F23,F$9:F25)</f>
        <v>3</v>
      </c>
      <c r="I23" s="46">
        <f>[16]PROTOCOLE!$F1082</f>
        <v>0</v>
      </c>
      <c r="J23" s="47">
        <f>[16]PROTOCOLE!$F1083</f>
        <v>0</v>
      </c>
      <c r="K23" s="46">
        <f t="shared" si="0"/>
        <v>1</v>
      </c>
      <c r="L23" s="46">
        <f>[16]PROTOCOLE!$H1082</f>
        <v>0</v>
      </c>
      <c r="M23" s="47">
        <f>[16]PROTOCOLE!$H1083</f>
        <v>0</v>
      </c>
      <c r="N23" s="46">
        <f>RANK(L23,L$9:L25)</f>
        <v>3</v>
      </c>
      <c r="O23" s="46">
        <f>[16]PROTOCOLE!$J1082</f>
        <v>0</v>
      </c>
      <c r="P23" s="47">
        <f>[16]PROTOCOLE!$J1083</f>
        <v>0</v>
      </c>
      <c r="Q23" s="46">
        <f>RANK(O23,O$9:O25)</f>
        <v>1</v>
      </c>
      <c r="R23" s="46">
        <f>[16]PROTOCOLE!$L1082</f>
        <v>0</v>
      </c>
      <c r="S23" s="47">
        <f>[16]PROTOCOLE!$L1083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[16]PROTOCOLE!D1102</f>
        <v>0</v>
      </c>
      <c r="D24" s="46">
        <f>[16]PROTOCOLE!D1103</f>
        <v>0</v>
      </c>
      <c r="E24" s="27"/>
      <c r="F24" s="46">
        <f>[16]PROTOCOLE!$D1155</f>
        <v>0</v>
      </c>
      <c r="G24" s="47">
        <f>[16]PROTOCOLE!$D1156</f>
        <v>0</v>
      </c>
      <c r="H24" s="46">
        <f>RANK(F24,F$9:F26)</f>
        <v>3</v>
      </c>
      <c r="I24" s="46">
        <f>[16]PROTOCOLE!$F1155</f>
        <v>0</v>
      </c>
      <c r="J24" s="47">
        <f>[16]PROTOCOLE!$F1156</f>
        <v>0</v>
      </c>
      <c r="K24" s="46">
        <f t="shared" si="0"/>
        <v>1</v>
      </c>
      <c r="L24" s="46">
        <f>[16]PROTOCOLE!$H1155</f>
        <v>0</v>
      </c>
      <c r="M24" s="47">
        <f>[16]PROTOCOLE!$H1156</f>
        <v>0</v>
      </c>
      <c r="N24" s="46">
        <f>RANK(L24,L$9:L26)</f>
        <v>3</v>
      </c>
      <c r="O24" s="46">
        <f>[16]PROTOCOLE!J$1155</f>
        <v>0</v>
      </c>
      <c r="P24" s="47">
        <f>[16]PROTOCOLE!K$1156</f>
        <v>0</v>
      </c>
      <c r="Q24" s="46">
        <f>RANK(O24,O$9:O26)</f>
        <v>1</v>
      </c>
      <c r="R24" s="46">
        <f>[16]PROTOCOLE!$L1155</f>
        <v>0</v>
      </c>
      <c r="S24" s="47">
        <f>[16]PROTOCOLE!$L1156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[16]PROTOCOLE!D1175</f>
        <v>0</v>
      </c>
      <c r="D25" s="46">
        <f>[16]PROTOCOLE!D1176</f>
        <v>0</v>
      </c>
      <c r="E25" s="27"/>
      <c r="F25" s="46">
        <f>[16]PROTOCOLE!$D1228</f>
        <v>0</v>
      </c>
      <c r="G25" s="47">
        <f>[16]PROTOCOLE!$D1229</f>
        <v>0</v>
      </c>
      <c r="H25" s="46">
        <f>RANK(F25,F$9:F27)</f>
        <v>3</v>
      </c>
      <c r="I25" s="46">
        <f>[16]PROTOCOLE!$F1228</f>
        <v>0</v>
      </c>
      <c r="J25" s="47">
        <f>[16]PROTOCOLE!$F1229</f>
        <v>0</v>
      </c>
      <c r="K25" s="46">
        <f t="shared" si="0"/>
        <v>1</v>
      </c>
      <c r="L25" s="46">
        <f>[16]PROTOCOLE!$H1228</f>
        <v>0</v>
      </c>
      <c r="M25" s="47">
        <f>[16]PROTOCOLE!$H1229</f>
        <v>0</v>
      </c>
      <c r="N25" s="46">
        <f>RANK(L25,L$9:L27)</f>
        <v>3</v>
      </c>
      <c r="O25" s="46">
        <f>[16]PROTOCOLE!J$1228</f>
        <v>0</v>
      </c>
      <c r="P25" s="47">
        <f>[16]PROTOCOLE!K$1229</f>
        <v>0</v>
      </c>
      <c r="Q25" s="46">
        <f>RANK(O25,O$9:O27)</f>
        <v>1</v>
      </c>
      <c r="R25" s="46">
        <f>[16]PROTOCOLE!$L1228</f>
        <v>0</v>
      </c>
      <c r="S25" s="47">
        <f>[16]PROTOCOLE!$L1229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[16]PROTOCOLE!D1248</f>
        <v>0</v>
      </c>
      <c r="D26" s="46">
        <f>[16]PROTOCOLE!D1249</f>
        <v>0</v>
      </c>
      <c r="E26" s="27"/>
      <c r="F26" s="46">
        <f>[16]PROTOCOLE!$D1301</f>
        <v>0</v>
      </c>
      <c r="G26" s="47">
        <f>[16]PROTOCOLE!$D1302</f>
        <v>0</v>
      </c>
      <c r="H26" s="46">
        <f>RANK(F26,F$9:F28)</f>
        <v>3</v>
      </c>
      <c r="I26" s="46">
        <f>[16]PROTOCOLE!$F1301</f>
        <v>0</v>
      </c>
      <c r="J26" s="47">
        <f>[16]PROTOCOLE!$F1302</f>
        <v>0</v>
      </c>
      <c r="K26" s="46">
        <f t="shared" si="0"/>
        <v>1</v>
      </c>
      <c r="L26" s="46">
        <f>[16]PROTOCOLE!$H1301</f>
        <v>0</v>
      </c>
      <c r="M26" s="47">
        <f>[16]PROTOCOLE!$H1302</f>
        <v>0</v>
      </c>
      <c r="N26" s="46">
        <f>RANK(L26,L$9:L28)</f>
        <v>3</v>
      </c>
      <c r="O26" s="46">
        <f>[16]PROTOCOLE!J$1301</f>
        <v>0</v>
      </c>
      <c r="P26" s="47">
        <f>[16]PROTOCOLE!K$1302</f>
        <v>0</v>
      </c>
      <c r="Q26" s="46">
        <f>RANK(O26,O$9:O28)</f>
        <v>1</v>
      </c>
      <c r="R26" s="46">
        <f>[16]PROTOCOLE!$L1301</f>
        <v>0</v>
      </c>
      <c r="S26" s="47">
        <f>[16]PROTOCOLE!$L1302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[16]PROTOCOLE!D1321</f>
        <v>0</v>
      </c>
      <c r="D27" s="46">
        <f>[16]PROTOCOLE!D1322</f>
        <v>0</v>
      </c>
      <c r="E27" s="27"/>
      <c r="F27" s="46">
        <f>[16]PROTOCOLE!$D1374</f>
        <v>0</v>
      </c>
      <c r="G27" s="47">
        <f>[16]PROTOCOLE!$D1375</f>
        <v>0</v>
      </c>
      <c r="H27" s="46">
        <f>RANK(F27,F$9:F29)</f>
        <v>3</v>
      </c>
      <c r="I27" s="46">
        <f>[16]PROTOCOLE!$F1374</f>
        <v>0</v>
      </c>
      <c r="J27" s="47">
        <f>[16]PROTOCOLE!$F1375</f>
        <v>0</v>
      </c>
      <c r="K27" s="46">
        <f t="shared" si="0"/>
        <v>1</v>
      </c>
      <c r="L27" s="46">
        <f>[16]PROTOCOLE!$H1374</f>
        <v>0</v>
      </c>
      <c r="M27" s="47">
        <f>[16]PROTOCOLE!$H1375</f>
        <v>0</v>
      </c>
      <c r="N27" s="46">
        <f>RANK(L27,L$9:L29)</f>
        <v>3</v>
      </c>
      <c r="O27" s="46">
        <f>[16]PROTOCOLE!J$1374</f>
        <v>0</v>
      </c>
      <c r="P27" s="47">
        <f>[16]PROTOCOLE!K$1375</f>
        <v>0</v>
      </c>
      <c r="Q27" s="46">
        <f>RANK(O27,O$9:O29)</f>
        <v>1</v>
      </c>
      <c r="R27" s="46">
        <f>[16]PROTOCOLE!$L1374</f>
        <v>0</v>
      </c>
      <c r="S27" s="47">
        <f>[16]PROTOCOLE!$L1375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[16]PROTOCOLE!D1394</f>
        <v>0</v>
      </c>
      <c r="D28" s="46">
        <f>[16]PROTOCOLE!D1395</f>
        <v>0</v>
      </c>
      <c r="E28" s="27"/>
      <c r="F28" s="46">
        <f>[16]PROTOCOLE!$D1447</f>
        <v>0</v>
      </c>
      <c r="G28" s="47">
        <f>[16]PROTOCOLE!$D1448</f>
        <v>0</v>
      </c>
      <c r="H28" s="46">
        <f>RANK(F28,F$9:F30)</f>
        <v>3</v>
      </c>
      <c r="I28" s="46">
        <f>[16]PROTOCOLE!$F1447</f>
        <v>0</v>
      </c>
      <c r="J28" s="47">
        <f>[16]PROTOCOLE!$F1448</f>
        <v>0</v>
      </c>
      <c r="K28" s="46">
        <f t="shared" si="0"/>
        <v>1</v>
      </c>
      <c r="L28" s="46">
        <f>[16]PROTOCOLE!$H1447</f>
        <v>0</v>
      </c>
      <c r="M28" s="47">
        <f>[16]PROTOCOLE!$H1448</f>
        <v>0</v>
      </c>
      <c r="N28" s="46">
        <f>RANK(L28,L$9:L30)</f>
        <v>3</v>
      </c>
      <c r="O28" s="46">
        <f>[16]PROTOCOLE!J$1447</f>
        <v>0</v>
      </c>
      <c r="P28" s="47">
        <f>[16]PROTOCOLE!K$1448</f>
        <v>0</v>
      </c>
      <c r="Q28" s="46">
        <f>RANK(O28,O$9:O30)</f>
        <v>1</v>
      </c>
      <c r="R28" s="46">
        <f>[16]PROTOCOLE!$L1447</f>
        <v>0</v>
      </c>
      <c r="S28" s="47">
        <f>[16]PROTOCOLE!$L1448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[16]PROTOCOLE!D1467</f>
        <v>0</v>
      </c>
      <c r="D29" s="46">
        <f>[16]PROTOCOLE!D1468</f>
        <v>0</v>
      </c>
      <c r="E29" s="27"/>
      <c r="F29" s="46">
        <f>[16]PROTOCOLE!$D1520</f>
        <v>0</v>
      </c>
      <c r="G29" s="47">
        <f>[16]PROTOCOLE!$D1521</f>
        <v>0</v>
      </c>
      <c r="H29" s="46">
        <f>RANK(F29,F$9:F31)</f>
        <v>3</v>
      </c>
      <c r="I29" s="46">
        <f>[16]PROTOCOLE!$F1520</f>
        <v>0</v>
      </c>
      <c r="J29" s="47">
        <f>[16]PROTOCOLE!$F1521</f>
        <v>0</v>
      </c>
      <c r="K29" s="46">
        <f t="shared" si="0"/>
        <v>1</v>
      </c>
      <c r="L29" s="46">
        <f>[16]PROTOCOLE!$H1520</f>
        <v>0</v>
      </c>
      <c r="M29" s="47">
        <f>[16]PROTOCOLE!$H1521</f>
        <v>0</v>
      </c>
      <c r="N29" s="46">
        <f>RANK(L29,L$9:L31)</f>
        <v>3</v>
      </c>
      <c r="O29" s="46">
        <f>[16]PROTOCOLE!J$1520</f>
        <v>0</v>
      </c>
      <c r="P29" s="47">
        <f>[16]PROTOCOLE!K$1521</f>
        <v>0</v>
      </c>
      <c r="Q29" s="46">
        <f>RANK(O29,O$9:O31)</f>
        <v>1</v>
      </c>
      <c r="R29" s="46">
        <f>[16]PROTOCOLE!$L1520</f>
        <v>0</v>
      </c>
      <c r="S29" s="47">
        <f>[16]PROTOCOLE!$L1521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[16]PROTOCOLE!D1540</f>
        <v>0</v>
      </c>
      <c r="D30" s="46">
        <f>[16]PROTOCOLE!D1541</f>
        <v>0</v>
      </c>
      <c r="E30" s="27"/>
      <c r="F30" s="46">
        <f>[16]PROTOCOLE!$D1593</f>
        <v>0</v>
      </c>
      <c r="G30" s="47">
        <f>[16]PROTOCOLE!$D1594</f>
        <v>0</v>
      </c>
      <c r="H30" s="46">
        <f>RANK(F30,F$9:F32)</f>
        <v>3</v>
      </c>
      <c r="I30" s="46">
        <f>[16]PROTOCOLE!$F1593</f>
        <v>0</v>
      </c>
      <c r="J30" s="47">
        <f>[16]PROTOCOLE!$F1594</f>
        <v>0</v>
      </c>
      <c r="K30" s="46">
        <f t="shared" si="0"/>
        <v>1</v>
      </c>
      <c r="L30" s="46">
        <f>[16]PROTOCOLE!$H1593</f>
        <v>0</v>
      </c>
      <c r="M30" s="47">
        <f>[16]PROTOCOLE!$H1594</f>
        <v>0</v>
      </c>
      <c r="N30" s="46">
        <f>RANK(L30,L$9:L32)</f>
        <v>3</v>
      </c>
      <c r="O30" s="46">
        <f>[16]PROTOCOLE!J$1593</f>
        <v>0</v>
      </c>
      <c r="P30" s="47">
        <f>[16]PROTOCOLE!K$1594</f>
        <v>0</v>
      </c>
      <c r="Q30" s="46">
        <f>RANK(O30,O$9:O32)</f>
        <v>1</v>
      </c>
      <c r="R30" s="46">
        <f>[16]PROTOCOLE!$L1593</f>
        <v>0</v>
      </c>
      <c r="S30" s="47">
        <f>[16]PROTOCOLE!$L1594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[16]PROTOCOLE!D1613</f>
        <v>0</v>
      </c>
      <c r="D31" s="46">
        <f>[16]PROTOCOLE!D1614</f>
        <v>0</v>
      </c>
      <c r="E31" s="27"/>
      <c r="F31" s="46">
        <f>[16]PROTOCOLE!$D1666</f>
        <v>0</v>
      </c>
      <c r="G31" s="47">
        <f>[16]PROTOCOLE!$D1667</f>
        <v>0</v>
      </c>
      <c r="H31" s="46">
        <f>RANK(F31,F$9:F33)</f>
        <v>3</v>
      </c>
      <c r="I31" s="46">
        <f>[16]PROTOCOLE!F1666</f>
        <v>0</v>
      </c>
      <c r="J31" s="47">
        <f>[16]PROTOCOLE!G1667</f>
        <v>0</v>
      </c>
      <c r="K31" s="46">
        <f t="shared" si="0"/>
        <v>1</v>
      </c>
      <c r="L31" s="46">
        <f>[16]PROTOCOLE!$H1666</f>
        <v>0</v>
      </c>
      <c r="M31" s="47">
        <f>[16]PROTOCOLE!$H1667</f>
        <v>0</v>
      </c>
      <c r="N31" s="46">
        <f>RANK(L31,L$9:L33)</f>
        <v>3</v>
      </c>
      <c r="O31" s="46">
        <f>[16]PROTOCOLE!J$666</f>
        <v>0</v>
      </c>
      <c r="P31" s="47">
        <f>[16]PROTOCOLE!K$667</f>
        <v>0</v>
      </c>
      <c r="Q31" s="46">
        <f>RANK(O31,O$9:O33)</f>
        <v>1</v>
      </c>
      <c r="R31" s="46">
        <f>[16]PROTOCOLE!$L1666</f>
        <v>0</v>
      </c>
      <c r="S31" s="47">
        <f>[16]PROTOCOLE!$L1667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[16]PROTOCOLE!D1686</f>
        <v>0</v>
      </c>
      <c r="D32" s="46">
        <f>[16]PROTOCOLE!D1687</f>
        <v>0</v>
      </c>
      <c r="E32" s="27"/>
      <c r="F32" s="46">
        <f>[16]PROTOCOLE!$D1739</f>
        <v>0</v>
      </c>
      <c r="G32" s="47">
        <f>[16]PROTOCOLE!$D1740</f>
        <v>0</v>
      </c>
      <c r="H32" s="46">
        <f>RANK(F32,F$9:F34)</f>
        <v>3</v>
      </c>
      <c r="I32" s="46">
        <f>[16]PROTOCOLE!F1739</f>
        <v>0</v>
      </c>
      <c r="J32" s="47">
        <f>[16]PROTOCOLE!G1740</f>
        <v>0</v>
      </c>
      <c r="K32" s="46">
        <f t="shared" si="0"/>
        <v>1</v>
      </c>
      <c r="L32" s="46">
        <f>[16]PROTOCOLE!$H1739</f>
        <v>0</v>
      </c>
      <c r="M32" s="47">
        <f>[16]PROTOCOLE!$H1740</f>
        <v>0</v>
      </c>
      <c r="N32" s="46">
        <f>RANK(L32,L$9:L34)</f>
        <v>3</v>
      </c>
      <c r="O32" s="46">
        <f>[16]PROTOCOLE!$J1739</f>
        <v>0</v>
      </c>
      <c r="P32" s="47">
        <f>[16]PROTOCOLE!$J1740</f>
        <v>0</v>
      </c>
      <c r="Q32" s="46">
        <f>RANK(O32,O$9:O34)</f>
        <v>1</v>
      </c>
      <c r="R32" s="46">
        <f>[16]PROTOCOLE!$L1739</f>
        <v>0</v>
      </c>
      <c r="S32" s="47">
        <f>[16]PROTOCOLE!$L1740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[16]PROTOCOLE!D1759</f>
        <v>0</v>
      </c>
      <c r="D33" s="46">
        <f>[16]PROTOCOLE!D1760</f>
        <v>0</v>
      </c>
      <c r="E33" s="27"/>
      <c r="F33" s="46">
        <f>[16]PROTOCOLE!$D1812</f>
        <v>0</v>
      </c>
      <c r="G33" s="47">
        <f>[16]PROTOCOLE!$D1813</f>
        <v>0</v>
      </c>
      <c r="H33" s="46">
        <f>RANK(F33,F$9:F35)</f>
        <v>3</v>
      </c>
      <c r="I33" s="46">
        <f>[16]PROTOCOLE!$F1812</f>
        <v>0</v>
      </c>
      <c r="J33" s="47">
        <f>[16]PROTOCOLE!$F1813</f>
        <v>0</v>
      </c>
      <c r="K33" s="46">
        <f t="shared" si="0"/>
        <v>1</v>
      </c>
      <c r="L33" s="46">
        <f>[16]PROTOCOLE!$H1812</f>
        <v>0</v>
      </c>
      <c r="M33" s="47">
        <f>[16]PROTOCOLE!$H1813</f>
        <v>0</v>
      </c>
      <c r="N33" s="46">
        <f>RANK(L33,L$9:L35)</f>
        <v>3</v>
      </c>
      <c r="O33" s="46">
        <f>[16]PROTOCOLE!$J1812</f>
        <v>0</v>
      </c>
      <c r="P33" s="47">
        <f>[16]PROTOCOLE!$J1813</f>
        <v>0</v>
      </c>
      <c r="Q33" s="46">
        <f>RANK(O33,O$9:O35)</f>
        <v>1</v>
      </c>
      <c r="R33" s="46">
        <f>[16]PROTOCOLE!$L1812</f>
        <v>0</v>
      </c>
      <c r="S33" s="47">
        <f>[16]PROTOCOLE!$L1813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[16]PROTOCOLE!D1832</f>
        <v>0</v>
      </c>
      <c r="D34" s="46">
        <f>[16]PROTOCOLE!D1833</f>
        <v>0</v>
      </c>
      <c r="E34" s="27"/>
      <c r="F34" s="46">
        <f>[16]PROTOCOLE!$D1885</f>
        <v>0</v>
      </c>
      <c r="G34" s="47">
        <f>[16]PROTOCOLE!$D1886</f>
        <v>0</v>
      </c>
      <c r="H34" s="46">
        <f>RANK(F34,F$9:F36)</f>
        <v>3</v>
      </c>
      <c r="I34" s="46">
        <f>[16]PROTOCOLE!$F1885</f>
        <v>0</v>
      </c>
      <c r="J34" s="47">
        <f>[16]PROTOCOLE!$F1886</f>
        <v>0</v>
      </c>
      <c r="K34" s="46">
        <f t="shared" si="0"/>
        <v>1</v>
      </c>
      <c r="L34" s="46">
        <f>[16]PROTOCOLE!$H1885</f>
        <v>0</v>
      </c>
      <c r="M34" s="47">
        <f>[16]PROTOCOLE!$H1886</f>
        <v>0</v>
      </c>
      <c r="N34" s="46">
        <f>RANK(L34,L$9:L36)</f>
        <v>3</v>
      </c>
      <c r="O34" s="46">
        <f>[16]PROTOCOLE!$J1885</f>
        <v>0</v>
      </c>
      <c r="P34" s="47">
        <f>[16]PROTOCOLE!$J1886</f>
        <v>0</v>
      </c>
      <c r="Q34" s="46">
        <f>RANK(O34,O$9:O36)</f>
        <v>1</v>
      </c>
      <c r="R34" s="46">
        <f>[16]PROTOCOLE!$L1885</f>
        <v>0</v>
      </c>
      <c r="S34" s="47">
        <f>[16]PROTOCOLE!$L1886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[16]PROTOCOLE!D1905</f>
        <v>0</v>
      </c>
      <c r="D35" s="46">
        <f>[16]PROTOCOLE!D1906</f>
        <v>0</v>
      </c>
      <c r="E35" s="27"/>
      <c r="F35" s="46">
        <f>[16]PROTOCOLE!$D1958</f>
        <v>0</v>
      </c>
      <c r="G35" s="47">
        <f>[16]PROTOCOLE!$D1959</f>
        <v>0</v>
      </c>
      <c r="H35" s="46">
        <f>RANK(F35,F$9:F37)</f>
        <v>3</v>
      </c>
      <c r="I35" s="46">
        <f>[16]PROTOCOLE!$F1958</f>
        <v>0</v>
      </c>
      <c r="J35" s="47">
        <f>[16]PROTOCOLE!$F1959</f>
        <v>0</v>
      </c>
      <c r="K35" s="46">
        <f t="shared" si="0"/>
        <v>1</v>
      </c>
      <c r="L35" s="46">
        <f>[16]PROTOCOLE!$H1958</f>
        <v>0</v>
      </c>
      <c r="M35" s="47">
        <f>[16]PROTOCOLE!$H1959</f>
        <v>0</v>
      </c>
      <c r="N35" s="46">
        <f>RANK(L35,L$9:L37)</f>
        <v>3</v>
      </c>
      <c r="O35" s="46">
        <f>[16]PROTOCOLE!$J1958</f>
        <v>0</v>
      </c>
      <c r="P35" s="47">
        <f>[16]PROTOCOLE!$J1959</f>
        <v>0</v>
      </c>
      <c r="Q35" s="46">
        <f>RANK(O35,O$9:O37)</f>
        <v>1</v>
      </c>
      <c r="R35" s="46">
        <f>[16]PROTOCOLE!$L1958</f>
        <v>0</v>
      </c>
      <c r="S35" s="47">
        <f>[16]PROTOCOLE!$L1959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[16]PROTOCOLE!D1978</f>
        <v>0</v>
      </c>
      <c r="D36" s="46">
        <f>[16]PROTOCOLE!D1979</f>
        <v>0</v>
      </c>
      <c r="E36" s="27"/>
      <c r="F36" s="46">
        <f>[16]PROTOCOLE!$D2031</f>
        <v>0</v>
      </c>
      <c r="G36" s="47">
        <f>[16]PROTOCOLE!$D2032</f>
        <v>0</v>
      </c>
      <c r="H36" s="46">
        <f>RANK(F36,F$9:F38)</f>
        <v>3</v>
      </c>
      <c r="I36" s="46">
        <f>[16]PROTOCOLE!$F2031</f>
        <v>0</v>
      </c>
      <c r="J36" s="47">
        <f>[16]PROTOCOLE!$F2032</f>
        <v>0</v>
      </c>
      <c r="K36" s="46">
        <f t="shared" si="0"/>
        <v>1</v>
      </c>
      <c r="L36" s="46">
        <f>[16]PROTOCOLE!$H2031</f>
        <v>0</v>
      </c>
      <c r="M36" s="47">
        <f>[16]PROTOCOLE!$H2032</f>
        <v>0</v>
      </c>
      <c r="N36" s="46">
        <f>RANK(L36,L$9:L38)</f>
        <v>3</v>
      </c>
      <c r="O36" s="46">
        <f>[16]PROTOCOLE!$J2031</f>
        <v>0</v>
      </c>
      <c r="P36" s="47">
        <f>[16]PROTOCOLE!$J2032</f>
        <v>0</v>
      </c>
      <c r="Q36" s="46">
        <f>RANK(O36,O$9:O38)</f>
        <v>1</v>
      </c>
      <c r="R36" s="46">
        <f>[16]PROTOCOLE!$L2031</f>
        <v>0</v>
      </c>
      <c r="S36" s="47">
        <f>[16]PROTOCOLE!$L2032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[16]PROTOCOLE!D2051</f>
        <v>0</v>
      </c>
      <c r="D37" s="46">
        <f>[16]PROTOCOLE!D2052</f>
        <v>0</v>
      </c>
      <c r="E37" s="27"/>
      <c r="F37" s="46">
        <f>[16]PROTOCOLE!$D2104</f>
        <v>0</v>
      </c>
      <c r="G37" s="47">
        <f>[16]PROTOCOLE!$D2105</f>
        <v>0</v>
      </c>
      <c r="H37" s="46">
        <f>RANK(F37,F$9:F39)</f>
        <v>3</v>
      </c>
      <c r="I37" s="46">
        <f>[16]PROTOCOLE!$F2104</f>
        <v>0</v>
      </c>
      <c r="J37" s="47">
        <f>[16]PROTOCOLE!$F2105</f>
        <v>0</v>
      </c>
      <c r="K37" s="46">
        <f t="shared" si="0"/>
        <v>1</v>
      </c>
      <c r="L37" s="46">
        <f>[16]PROTOCOLE!$H2104</f>
        <v>0</v>
      </c>
      <c r="M37" s="47">
        <f>[16]PROTOCOLE!$H2105</f>
        <v>0</v>
      </c>
      <c r="N37" s="46">
        <f>RANK(L37,L$9:L39)</f>
        <v>3</v>
      </c>
      <c r="O37" s="46">
        <f>[16]PROTOCOLE!$J2104</f>
        <v>0</v>
      </c>
      <c r="P37" s="47">
        <f>[16]PROTOCOLE!$J2105</f>
        <v>0</v>
      </c>
      <c r="Q37" s="46">
        <f>RANK(O37,O$9:O39)</f>
        <v>1</v>
      </c>
      <c r="R37" s="46">
        <f>[16]PROTOCOLE!$L2104</f>
        <v>0</v>
      </c>
      <c r="S37" s="47">
        <f>[16]PROTOCOLE!$L2105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[16]PROTOCOLE!D2124</f>
        <v>0</v>
      </c>
      <c r="D38" s="46">
        <f>[16]PROTOCOLE!D2125</f>
        <v>0</v>
      </c>
      <c r="E38" s="27"/>
      <c r="F38" s="46">
        <f>[16]PROTOCOLE!$D2177</f>
        <v>0</v>
      </c>
      <c r="G38" s="47">
        <f>[16]PROTOCOLE!$D2178</f>
        <v>0</v>
      </c>
      <c r="H38" s="46">
        <f>RANK(F38,F$9:F40)</f>
        <v>3</v>
      </c>
      <c r="I38" s="46">
        <f>[16]PROTOCOLE!$F2177</f>
        <v>0</v>
      </c>
      <c r="J38" s="47">
        <f>[16]PROTOCOLE!$F2178</f>
        <v>0</v>
      </c>
      <c r="K38" s="46">
        <f t="shared" si="0"/>
        <v>1</v>
      </c>
      <c r="L38" s="46">
        <f>[16]PROTOCOLE!$H2177</f>
        <v>0</v>
      </c>
      <c r="M38" s="47">
        <f>[16]PROTOCOLE!$H2178</f>
        <v>0</v>
      </c>
      <c r="N38" s="46">
        <f>RANK(L38,L$9:L40)</f>
        <v>3</v>
      </c>
      <c r="O38" s="46">
        <f>[16]PROTOCOLE!$J2177</f>
        <v>0</v>
      </c>
      <c r="P38" s="47">
        <f>[16]PROTOCOLE!$J2178</f>
        <v>0</v>
      </c>
      <c r="Q38" s="46">
        <f>RANK(O38,O$9:O40)</f>
        <v>1</v>
      </c>
      <c r="R38" s="46">
        <f>[16]PROTOCOLE!$L2177</f>
        <v>0</v>
      </c>
      <c r="S38" s="47">
        <f>[16]PROTOCOLE!$L2178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H43" sqref="H4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7.7109375" customWidth="1"/>
    <col min="4" max="4" width="29.57031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5.7109375" customWidth="1"/>
    <col min="260" max="260" width="29.570312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5.7109375" customWidth="1"/>
    <col min="516" max="516" width="29.570312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5.7109375" customWidth="1"/>
    <col min="772" max="772" width="29.570312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5.7109375" customWidth="1"/>
    <col min="1028" max="1028" width="29.570312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5.7109375" customWidth="1"/>
    <col min="1284" max="1284" width="29.570312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5.7109375" customWidth="1"/>
    <col min="1540" max="1540" width="29.570312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5.7109375" customWidth="1"/>
    <col min="1796" max="1796" width="29.570312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5.7109375" customWidth="1"/>
    <col min="2052" max="2052" width="29.570312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5.7109375" customWidth="1"/>
    <col min="2308" max="2308" width="29.570312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5.7109375" customWidth="1"/>
    <col min="2564" max="2564" width="29.570312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5.7109375" customWidth="1"/>
    <col min="2820" max="2820" width="29.570312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5.7109375" customWidth="1"/>
    <col min="3076" max="3076" width="29.570312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5.7109375" customWidth="1"/>
    <col min="3332" max="3332" width="29.570312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5.7109375" customWidth="1"/>
    <col min="3588" max="3588" width="29.570312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5.7109375" customWidth="1"/>
    <col min="3844" max="3844" width="29.570312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5.7109375" customWidth="1"/>
    <col min="4100" max="4100" width="29.570312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5.7109375" customWidth="1"/>
    <col min="4356" max="4356" width="29.570312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5.7109375" customWidth="1"/>
    <col min="4612" max="4612" width="29.570312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5.7109375" customWidth="1"/>
    <col min="4868" max="4868" width="29.570312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5.7109375" customWidth="1"/>
    <col min="5124" max="5124" width="29.570312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5.7109375" customWidth="1"/>
    <col min="5380" max="5380" width="29.570312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5.7109375" customWidth="1"/>
    <col min="5636" max="5636" width="29.570312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5.7109375" customWidth="1"/>
    <col min="5892" max="5892" width="29.570312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5.7109375" customWidth="1"/>
    <col min="6148" max="6148" width="29.570312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5.7109375" customWidth="1"/>
    <col min="6404" max="6404" width="29.570312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5.7109375" customWidth="1"/>
    <col min="6660" max="6660" width="29.570312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5.7109375" customWidth="1"/>
    <col min="6916" max="6916" width="29.570312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5.7109375" customWidth="1"/>
    <col min="7172" max="7172" width="29.570312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5.7109375" customWidth="1"/>
    <col min="7428" max="7428" width="29.570312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5.7109375" customWidth="1"/>
    <col min="7684" max="7684" width="29.570312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5.7109375" customWidth="1"/>
    <col min="7940" max="7940" width="29.570312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5.7109375" customWidth="1"/>
    <col min="8196" max="8196" width="29.570312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5.7109375" customWidth="1"/>
    <col min="8452" max="8452" width="29.570312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5.7109375" customWidth="1"/>
    <col min="8708" max="8708" width="29.570312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5.7109375" customWidth="1"/>
    <col min="8964" max="8964" width="29.570312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5.7109375" customWidth="1"/>
    <col min="9220" max="9220" width="29.570312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5.7109375" customWidth="1"/>
    <col min="9476" max="9476" width="29.570312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5.7109375" customWidth="1"/>
    <col min="9732" max="9732" width="29.570312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5.7109375" customWidth="1"/>
    <col min="9988" max="9988" width="29.570312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5.7109375" customWidth="1"/>
    <col min="10244" max="10244" width="29.570312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5.7109375" customWidth="1"/>
    <col min="10500" max="10500" width="29.570312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5.7109375" customWidth="1"/>
    <col min="10756" max="10756" width="29.570312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5.7109375" customWidth="1"/>
    <col min="11012" max="11012" width="29.570312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5.7109375" customWidth="1"/>
    <col min="11268" max="11268" width="29.570312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5.7109375" customWidth="1"/>
    <col min="11524" max="11524" width="29.570312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5.7109375" customWidth="1"/>
    <col min="11780" max="11780" width="29.570312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5.7109375" customWidth="1"/>
    <col min="12036" max="12036" width="29.570312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5.7109375" customWidth="1"/>
    <col min="12292" max="12292" width="29.570312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5.7109375" customWidth="1"/>
    <col min="12548" max="12548" width="29.570312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5.7109375" customWidth="1"/>
    <col min="12804" max="12804" width="29.570312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5.7109375" customWidth="1"/>
    <col min="13060" max="13060" width="29.570312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5.7109375" customWidth="1"/>
    <col min="13316" max="13316" width="29.570312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5.7109375" customWidth="1"/>
    <col min="13572" max="13572" width="29.570312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5.7109375" customWidth="1"/>
    <col min="13828" max="13828" width="29.570312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5.7109375" customWidth="1"/>
    <col min="14084" max="14084" width="29.570312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5.7109375" customWidth="1"/>
    <col min="14340" max="14340" width="29.570312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5.7109375" customWidth="1"/>
    <col min="14596" max="14596" width="29.570312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5.7109375" customWidth="1"/>
    <col min="14852" max="14852" width="29.570312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5.7109375" customWidth="1"/>
    <col min="15108" max="15108" width="29.570312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5.7109375" customWidth="1"/>
    <col min="15364" max="15364" width="29.570312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5.7109375" customWidth="1"/>
    <col min="15620" max="15620" width="29.570312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5.7109375" customWidth="1"/>
    <col min="15876" max="15876" width="29.570312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5.7109375" customWidth="1"/>
    <col min="16132" max="16132" width="29.570312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[17]HORAIRES!E1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[17]HORAIRES!H1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[17]HORAIRES!D49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[17]HORAIRES!D50</f>
        <v>300</v>
      </c>
      <c r="U2" s="11"/>
      <c r="V2" s="15" t="s">
        <v>6</v>
      </c>
      <c r="W2" s="22">
        <f>[17]HORAIRES!D48</f>
        <v>7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[17]HORAIRES!E3</f>
        <v>CLUB 1 GRAND PRIX (AMATEUR 3 PRELIMINAIRE)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[17]HORAIRES!H3</f>
        <v>4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[17]HORAIRES!D43</f>
        <v>M.MEDOLAGO</v>
      </c>
      <c r="G6" s="36"/>
      <c r="H6" s="37" t="s">
        <v>21</v>
      </c>
      <c r="I6" s="35">
        <f>[17]HORAIRES!D44</f>
        <v>0</v>
      </c>
      <c r="J6" s="36"/>
      <c r="K6" s="37" t="s">
        <v>21</v>
      </c>
      <c r="L6" s="35" t="str">
        <f>[17]HORAIRES!D45</f>
        <v>MME MAZOYER</v>
      </c>
      <c r="M6" s="36"/>
      <c r="N6" s="37" t="s">
        <v>21</v>
      </c>
      <c r="O6" s="35">
        <f>[17]HORAIRES!D46</f>
        <v>0</v>
      </c>
      <c r="P6" s="36"/>
      <c r="Q6" s="37" t="s">
        <v>21</v>
      </c>
      <c r="R6" s="35">
        <f>[17]HORAIRES!D47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7</v>
      </c>
      <c r="C9" s="45" t="str">
        <f>[17]PROTOCOLE!D445</f>
        <v xml:space="preserve">ALEXANDRA SCOLARI </v>
      </c>
      <c r="D9" s="46" t="str">
        <f>[17]PROTOCOLE!D446</f>
        <v>CARA BRANCA</v>
      </c>
      <c r="E9" s="27"/>
      <c r="F9" s="46">
        <f>[17]PROTOCOLE!$D498</f>
        <v>204</v>
      </c>
      <c r="G9" s="47">
        <f>[17]PROTOCOLE!$D499</f>
        <v>0.68</v>
      </c>
      <c r="H9" s="46">
        <f>RANK(F9,F$9:F11)</f>
        <v>1</v>
      </c>
      <c r="I9" s="46">
        <f>[17]PROTOCOLE!$F498</f>
        <v>0</v>
      </c>
      <c r="J9" s="47">
        <f>[17]PROTOCOLE!$F499</f>
        <v>0</v>
      </c>
      <c r="K9" s="46">
        <f t="shared" ref="K9:K38" si="0">RANK(I9,I$9:I$38)</f>
        <v>1</v>
      </c>
      <c r="L9" s="46">
        <f>[17]PROTOCOLE!$H498</f>
        <v>203</v>
      </c>
      <c r="M9" s="47">
        <f>[17]PROTOCOLE!$H499</f>
        <v>0.67666666666666664</v>
      </c>
      <c r="N9" s="46">
        <f>RANK(L9,L$9:L11)</f>
        <v>1</v>
      </c>
      <c r="O9" s="46">
        <f>[17]PROTOCOLE!$J498</f>
        <v>0</v>
      </c>
      <c r="P9" s="47">
        <f>[17]PROTOCOLE!$J499</f>
        <v>0</v>
      </c>
      <c r="Q9" s="46">
        <f>RANK(O9,O$9:O11)</f>
        <v>1</v>
      </c>
      <c r="R9" s="46">
        <f>[17]PROTOCOLE!$L498</f>
        <v>0</v>
      </c>
      <c r="S9" s="47">
        <f>[17]PROTOCOLE!$L499</f>
        <v>0</v>
      </c>
      <c r="T9" s="46">
        <f>RANK(R9,R$9:R11)</f>
        <v>1</v>
      </c>
      <c r="U9" s="27"/>
      <c r="V9" s="44">
        <f t="shared" ref="V9:V38" si="1">F9+I9+L9+O9+R9</f>
        <v>407</v>
      </c>
      <c r="W9" s="48">
        <f>V9*1/(T2*J2)</f>
        <v>0.67833333333333334</v>
      </c>
    </row>
    <row r="10" spans="1:24" s="18" customFormat="1" ht="34.5" customHeight="1" x14ac:dyDescent="0.25">
      <c r="A10" s="44">
        <v>2</v>
      </c>
      <c r="B10" s="44">
        <v>4</v>
      </c>
      <c r="C10" s="45" t="str">
        <f>[17]PROTOCOLE!D226</f>
        <v xml:space="preserve">MANOLA COTTON </v>
      </c>
      <c r="D10" s="46" t="str">
        <f>[17]PROTOCOLE!D227</f>
        <v>ZEBULON</v>
      </c>
      <c r="E10" s="27"/>
      <c r="F10" s="46">
        <f>[17]PROTOCOLE!$D279</f>
        <v>204</v>
      </c>
      <c r="G10" s="47">
        <f>[17]PROTOCOLE!$D280</f>
        <v>0.68</v>
      </c>
      <c r="H10" s="46">
        <f>RANK(F10,F$9:F12)</f>
        <v>1</v>
      </c>
      <c r="I10" s="46">
        <f>[17]PROTOCOLE!$F279</f>
        <v>0</v>
      </c>
      <c r="J10" s="47">
        <f>[17]PROTOCOLE!$F280</f>
        <v>0</v>
      </c>
      <c r="K10" s="46">
        <f t="shared" si="0"/>
        <v>1</v>
      </c>
      <c r="L10" s="46">
        <f>[17]PROTOCOLE!$H279</f>
        <v>194</v>
      </c>
      <c r="M10" s="47">
        <f>[17]PROTOCOLE!$H280</f>
        <v>0.64666666666666661</v>
      </c>
      <c r="N10" s="46">
        <f>RANK(L10,L$9:L12)</f>
        <v>2</v>
      </c>
      <c r="O10" s="46">
        <f>[17]PROTOCOLE!$J279</f>
        <v>0</v>
      </c>
      <c r="P10" s="47">
        <f>[17]PROTOCOLE!$J280</f>
        <v>0</v>
      </c>
      <c r="Q10" s="46">
        <f>RANK(O10,O$9:O12)</f>
        <v>1</v>
      </c>
      <c r="R10" s="46">
        <f>[17]PROTOCOLE!$L279</f>
        <v>0</v>
      </c>
      <c r="S10" s="47">
        <f>[17]PROTOCOLE!$L280</f>
        <v>0</v>
      </c>
      <c r="T10" s="46">
        <f>RANK(R10,R$9:R12)</f>
        <v>1</v>
      </c>
      <c r="U10" s="27"/>
      <c r="V10" s="44">
        <f t="shared" si="1"/>
        <v>398</v>
      </c>
      <c r="W10" s="48">
        <f>V10*1/(T2*J2)</f>
        <v>0.66333333333333333</v>
      </c>
    </row>
    <row r="11" spans="1:24" s="18" customFormat="1" ht="34.5" customHeight="1" x14ac:dyDescent="0.25">
      <c r="A11" s="44">
        <v>3</v>
      </c>
      <c r="B11" s="44">
        <v>2</v>
      </c>
      <c r="C11" s="45" t="str">
        <f>[17]PROTOCOLE!D80</f>
        <v xml:space="preserve">CELIA FROSSARD </v>
      </c>
      <c r="D11" s="46" t="str">
        <f>[17]PROTOCOLE!D81</f>
        <v>PASTIS DE BESSE</v>
      </c>
      <c r="E11" s="27"/>
      <c r="F11" s="46">
        <f>[17]PROTOCOLE!$D133</f>
        <v>199</v>
      </c>
      <c r="G11" s="47">
        <f>[17]PROTOCOLE!$D134</f>
        <v>0.66333333333333333</v>
      </c>
      <c r="H11" s="46">
        <f>RANK(F11,F$9:F13)</f>
        <v>3</v>
      </c>
      <c r="I11" s="46">
        <f>[17]PROTOCOLE!$F133</f>
        <v>0</v>
      </c>
      <c r="J11" s="47">
        <f>[17]PROTOCOLE!$F134</f>
        <v>0</v>
      </c>
      <c r="K11" s="46">
        <f t="shared" si="0"/>
        <v>1</v>
      </c>
      <c r="L11" s="46">
        <f>[17]PROTOCOLE!$H133</f>
        <v>188</v>
      </c>
      <c r="M11" s="47">
        <f>[17]PROTOCOLE!$H134</f>
        <v>0.62666666666666671</v>
      </c>
      <c r="N11" s="46">
        <f>RANK(L11,L$9:L13)</f>
        <v>3</v>
      </c>
      <c r="O11" s="46">
        <f>[17]PROTOCOLE!$J133</f>
        <v>0</v>
      </c>
      <c r="P11" s="47">
        <f>[17]PROTOCOLE!$J134</f>
        <v>0</v>
      </c>
      <c r="Q11" s="46">
        <f>RANK(O11,O$9:O13)</f>
        <v>1</v>
      </c>
      <c r="R11" s="46">
        <f>[17]PROTOCOLE!$L133</f>
        <v>0</v>
      </c>
      <c r="S11" s="47">
        <f>[17]PROTOCOLE!$L134</f>
        <v>0</v>
      </c>
      <c r="T11" s="46">
        <f>RANK(R11,R$9:R13)</f>
        <v>1</v>
      </c>
      <c r="U11" s="27"/>
      <c r="V11" s="44">
        <f t="shared" si="1"/>
        <v>387</v>
      </c>
      <c r="W11" s="48">
        <f>V11*1/(T2*J2)</f>
        <v>0.64500000000000002</v>
      </c>
    </row>
    <row r="12" spans="1:24" s="18" customFormat="1" ht="34.5" customHeight="1" x14ac:dyDescent="0.25">
      <c r="A12" s="44">
        <v>4</v>
      </c>
      <c r="B12" s="44">
        <v>1</v>
      </c>
      <c r="C12" s="45" t="str">
        <f>[17]PROTOCOLE!D7</f>
        <v xml:space="preserve">MARION AUZEAU </v>
      </c>
      <c r="D12" s="46" t="str">
        <f>[17]PROTOCOLE!D8</f>
        <v>TESS DE MOEL</v>
      </c>
      <c r="E12" s="27"/>
      <c r="F12" s="46">
        <f>[17]PROTOCOLE!$D60</f>
        <v>196</v>
      </c>
      <c r="G12" s="47">
        <f>[17]PROTOCOLE!$D61</f>
        <v>0.65333333333333332</v>
      </c>
      <c r="H12" s="46">
        <f>RANK(F12,F$9:F$38)</f>
        <v>4</v>
      </c>
      <c r="I12" s="46">
        <f>[17]PROTOCOLE!$F60</f>
        <v>0</v>
      </c>
      <c r="J12" s="47">
        <f>[17]PROTOCOLE!$F61</f>
        <v>0</v>
      </c>
      <c r="K12" s="46">
        <f t="shared" si="0"/>
        <v>1</v>
      </c>
      <c r="L12" s="46">
        <f>[17]PROTOCOLE!$H60</f>
        <v>184</v>
      </c>
      <c r="M12" s="47">
        <f>[17]PROTOCOLE!$H61</f>
        <v>0.61333333333333329</v>
      </c>
      <c r="N12" s="46">
        <f>RANK(L12,L$9:L$38)</f>
        <v>4</v>
      </c>
      <c r="O12" s="46">
        <f>[17]PROTOCOLE!$J60</f>
        <v>0</v>
      </c>
      <c r="P12" s="47">
        <f>[17]PROTOCOLE!$J61</f>
        <v>0</v>
      </c>
      <c r="Q12" s="46">
        <f>RANK(O12,O$9:O$38)</f>
        <v>1</v>
      </c>
      <c r="R12" s="46">
        <f>[17]PROTOCOLE!$L60</f>
        <v>0</v>
      </c>
      <c r="S12" s="47">
        <f>[17]PROTOCOLE!$L61</f>
        <v>0</v>
      </c>
      <c r="T12" s="46">
        <f>RANK(R12,R$9:R$38)</f>
        <v>1</v>
      </c>
      <c r="U12" s="27"/>
      <c r="V12" s="44">
        <f t="shared" si="1"/>
        <v>380</v>
      </c>
      <c r="W12" s="48">
        <f>V12*1/(T2*J2)</f>
        <v>0.6333333333333333</v>
      </c>
    </row>
    <row r="13" spans="1:24" s="18" customFormat="1" ht="34.5" customHeight="1" x14ac:dyDescent="0.25">
      <c r="A13" s="44">
        <v>5</v>
      </c>
      <c r="B13" s="44">
        <v>5</v>
      </c>
      <c r="C13" s="45" t="str">
        <f>[17]PROTOCOLE!D299</f>
        <v xml:space="preserve">CHRYSTELE VERGUET </v>
      </c>
      <c r="D13" s="46" t="str">
        <f>[17]PROTOCOLE!D300</f>
        <v>TROIKATORZE PICHATIER</v>
      </c>
      <c r="E13" s="27"/>
      <c r="F13" s="46">
        <f>[17]PROTOCOLE!$D352</f>
        <v>192</v>
      </c>
      <c r="G13" s="47">
        <f>[17]PROTOCOLE!$D353</f>
        <v>0.64</v>
      </c>
      <c r="H13" s="46">
        <f>RANK(F13,F$9:F15)</f>
        <v>6</v>
      </c>
      <c r="I13" s="46">
        <f>[17]PROTOCOLE!$F352</f>
        <v>0</v>
      </c>
      <c r="J13" s="47">
        <f>[17]PROTOCOLE!$F353</f>
        <v>0</v>
      </c>
      <c r="K13" s="46">
        <f t="shared" si="0"/>
        <v>1</v>
      </c>
      <c r="L13" s="46">
        <f>[17]PROTOCOLE!$H352</f>
        <v>180</v>
      </c>
      <c r="M13" s="47">
        <f>[17]PROTOCOLE!$H353</f>
        <v>0.6</v>
      </c>
      <c r="N13" s="46">
        <f>RANK(L13,L$9:L15)</f>
        <v>5</v>
      </c>
      <c r="O13" s="46">
        <f>[17]PROTOCOLE!$J352</f>
        <v>0</v>
      </c>
      <c r="P13" s="47">
        <f>[17]PROTOCOLE!$J353</f>
        <v>0</v>
      </c>
      <c r="Q13" s="46">
        <f>RANK(O13,O$9:O15)</f>
        <v>1</v>
      </c>
      <c r="R13" s="46">
        <f>[17]PROTOCOLE!$L352</f>
        <v>0</v>
      </c>
      <c r="S13" s="47">
        <f>[17]PROTOCOLE!$L353</f>
        <v>0</v>
      </c>
      <c r="T13" s="46">
        <f>RANK(R13,R$9:R15)</f>
        <v>1</v>
      </c>
      <c r="U13" s="27"/>
      <c r="V13" s="44">
        <f t="shared" si="1"/>
        <v>372</v>
      </c>
      <c r="W13" s="48">
        <f>V13*1/(T2*J2)</f>
        <v>0.62</v>
      </c>
    </row>
    <row r="14" spans="1:24" s="18" customFormat="1" ht="34.5" customHeight="1" x14ac:dyDescent="0.25">
      <c r="A14" s="44">
        <v>6</v>
      </c>
      <c r="B14" s="44">
        <v>6</v>
      </c>
      <c r="C14" s="45" t="str">
        <f>[17]PROTOCOLE!D372</f>
        <v xml:space="preserve">CHRISTELLE BIBOLLET </v>
      </c>
      <c r="D14" s="46" t="str">
        <f>[17]PROTOCOLE!D373</f>
        <v>JOYAU DU PARC</v>
      </c>
      <c r="E14" s="27"/>
      <c r="F14" s="46">
        <f>[17]PROTOCOLE!$D425</f>
        <v>193</v>
      </c>
      <c r="G14" s="47">
        <f>[17]PROTOCOLE!$D426</f>
        <v>0.64333333333333331</v>
      </c>
      <c r="H14" s="46">
        <f>RANK(F14,F$9:F16)</f>
        <v>5</v>
      </c>
      <c r="I14" s="46">
        <f>[17]PROTOCOLE!$F425</f>
        <v>0</v>
      </c>
      <c r="J14" s="47">
        <f>[17]PROTOCOLE!$F426</f>
        <v>0</v>
      </c>
      <c r="K14" s="46">
        <f t="shared" si="0"/>
        <v>1</v>
      </c>
      <c r="L14" s="46">
        <f>[17]PROTOCOLE!$H425</f>
        <v>177</v>
      </c>
      <c r="M14" s="47">
        <f>[17]PROTOCOLE!$H426</f>
        <v>0.59</v>
      </c>
      <c r="N14" s="46">
        <f>RANK(L14,L$9:L16)</f>
        <v>7</v>
      </c>
      <c r="O14" s="46">
        <f>[17]PROTOCOLE!$J425</f>
        <v>0</v>
      </c>
      <c r="P14" s="47">
        <f>[17]PROTOCOLE!$J426</f>
        <v>0</v>
      </c>
      <c r="Q14" s="46">
        <f>RANK(O14,O$9:O16)</f>
        <v>1</v>
      </c>
      <c r="R14" s="46">
        <f>[17]PROTOCOLE!$L425</f>
        <v>0</v>
      </c>
      <c r="S14" s="47">
        <f>[17]PROTOCOLE!$L426</f>
        <v>0</v>
      </c>
      <c r="T14" s="46">
        <f>RANK(R14,R$9:R16)</f>
        <v>1</v>
      </c>
      <c r="U14" s="27"/>
      <c r="V14" s="44">
        <f t="shared" si="1"/>
        <v>370</v>
      </c>
      <c r="W14" s="48">
        <f>V14*1/(T2*J2)</f>
        <v>0.6166666666666667</v>
      </c>
    </row>
    <row r="15" spans="1:24" s="18" customFormat="1" ht="34.5" customHeight="1" x14ac:dyDescent="0.25">
      <c r="A15" s="44">
        <v>7</v>
      </c>
      <c r="B15" s="44">
        <v>3</v>
      </c>
      <c r="C15" s="45" t="str">
        <f>[17]PROTOCOLE!D153</f>
        <v xml:space="preserve">ANNE DECKER </v>
      </c>
      <c r="D15" s="46" t="str">
        <f>[17]PROTOCOLE!D154</f>
        <v>PUNCHY DE L'HALLALI</v>
      </c>
      <c r="E15" s="27"/>
      <c r="F15" s="46">
        <f>[17]PROTOCOLE!$D206</f>
        <v>188</v>
      </c>
      <c r="G15" s="47">
        <f>[17]PROTOCOLE!$D207</f>
        <v>0.62666666666666671</v>
      </c>
      <c r="H15" s="46">
        <f>RANK(F15,F$9:F17)</f>
        <v>7</v>
      </c>
      <c r="I15" s="46">
        <f>[17]PROTOCOLE!$F206</f>
        <v>0</v>
      </c>
      <c r="J15" s="47">
        <f>[17]PROTOCOLE!$F207</f>
        <v>0</v>
      </c>
      <c r="K15" s="46">
        <f t="shared" si="0"/>
        <v>1</v>
      </c>
      <c r="L15" s="46">
        <f>[17]PROTOCOLE!$H206</f>
        <v>179</v>
      </c>
      <c r="M15" s="47">
        <f>[17]PROTOCOLE!$H207</f>
        <v>0.59666666666666668</v>
      </c>
      <c r="N15" s="46">
        <f>RANK(L15,L$9:L17)</f>
        <v>6</v>
      </c>
      <c r="O15" s="46">
        <f>[17]PROTOCOLE!$J206</f>
        <v>0</v>
      </c>
      <c r="P15" s="47">
        <f>[17]PROTOCOLE!$J207</f>
        <v>0</v>
      </c>
      <c r="Q15" s="46">
        <f>RANK(O15,O$9:O17)</f>
        <v>1</v>
      </c>
      <c r="R15" s="46">
        <f>[17]PROTOCOLE!$L206</f>
        <v>0</v>
      </c>
      <c r="S15" s="47">
        <f>[17]PROTOCOLE!$L207</f>
        <v>0</v>
      </c>
      <c r="T15" s="46">
        <f>RANK(R15,R$9:R17)</f>
        <v>1</v>
      </c>
      <c r="U15" s="27"/>
      <c r="V15" s="44">
        <f t="shared" si="1"/>
        <v>367</v>
      </c>
      <c r="W15" s="48">
        <f>V15*1/(T2*J2)</f>
        <v>0.61166666666666669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[17]PROTOCOLE!D518</f>
        <v>0</v>
      </c>
      <c r="D16" s="46">
        <f>[17]PROTOCOLE!D519</f>
        <v>0</v>
      </c>
      <c r="E16" s="27"/>
      <c r="F16" s="46">
        <f>[17]PROTOCOLE!$D571</f>
        <v>0</v>
      </c>
      <c r="G16" s="47">
        <f>[17]PROTOCOLE!$D572</f>
        <v>0</v>
      </c>
      <c r="H16" s="46">
        <f>RANK(F16,F$9:F18)</f>
        <v>8</v>
      </c>
      <c r="I16" s="46">
        <f>[17]PROTOCOLE!$F571</f>
        <v>0</v>
      </c>
      <c r="J16" s="47">
        <f>[17]PROTOCOLE!$F572</f>
        <v>0</v>
      </c>
      <c r="K16" s="46">
        <f t="shared" si="0"/>
        <v>1</v>
      </c>
      <c r="L16" s="46">
        <f>[17]PROTOCOLE!$H571</f>
        <v>0</v>
      </c>
      <c r="M16" s="47">
        <f>[17]PROTOCOLE!$H572</f>
        <v>0</v>
      </c>
      <c r="N16" s="46">
        <f>RANK(L16,L$9:L18)</f>
        <v>8</v>
      </c>
      <c r="O16" s="46">
        <f>[17]PROTOCOLE!$J571</f>
        <v>0</v>
      </c>
      <c r="P16" s="47">
        <f>[17]PROTOCOLE!$J572</f>
        <v>0</v>
      </c>
      <c r="Q16" s="46">
        <f>RANK(O16,O$9:O18)</f>
        <v>1</v>
      </c>
      <c r="R16" s="46">
        <f>[17]PROTOCOLE!$L571</f>
        <v>0</v>
      </c>
      <c r="S16" s="47">
        <f>[17]PROTOCOLE!$L572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[17]PROTOCOLE!D591</f>
        <v>0</v>
      </c>
      <c r="D17" s="46">
        <f>[17]PROTOCOLE!D592</f>
        <v>0</v>
      </c>
      <c r="E17" s="27"/>
      <c r="F17" s="46">
        <f>[17]PROTOCOLE!$D644</f>
        <v>0</v>
      </c>
      <c r="G17" s="47">
        <f>[17]PROTOCOLE!$D645</f>
        <v>0</v>
      </c>
      <c r="H17" s="46">
        <f>RANK(F17,F$9:F19)</f>
        <v>8</v>
      </c>
      <c r="I17" s="46">
        <f>[17]PROTOCOLE!$F644</f>
        <v>0</v>
      </c>
      <c r="J17" s="47">
        <f>[17]PROTOCOLE!$F645</f>
        <v>0</v>
      </c>
      <c r="K17" s="46">
        <f t="shared" si="0"/>
        <v>1</v>
      </c>
      <c r="L17" s="46">
        <f>[17]PROTOCOLE!$H644</f>
        <v>0</v>
      </c>
      <c r="M17" s="47">
        <f>[17]PROTOCOLE!$H645</f>
        <v>0</v>
      </c>
      <c r="N17" s="46">
        <f>RANK(L17,L$9:L19)</f>
        <v>8</v>
      </c>
      <c r="O17" s="46">
        <f>[17]PROTOCOLE!$J644</f>
        <v>0</v>
      </c>
      <c r="P17" s="47">
        <f>[17]PROTOCOLE!$J645</f>
        <v>0</v>
      </c>
      <c r="Q17" s="46">
        <f>RANK(O17,O$9:O19)</f>
        <v>1</v>
      </c>
      <c r="R17" s="46">
        <f>[17]PROTOCOLE!$L644</f>
        <v>0</v>
      </c>
      <c r="S17" s="47">
        <f>[17]PROTOCOLE!$L645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[17]PROTOCOLE!D664</f>
        <v>0</v>
      </c>
      <c r="D18" s="46">
        <f>[17]PROTOCOLE!D665</f>
        <v>0</v>
      </c>
      <c r="E18" s="27"/>
      <c r="F18" s="46">
        <f>[17]PROTOCOLE!$D717</f>
        <v>0</v>
      </c>
      <c r="G18" s="47">
        <f>[17]PROTOCOLE!$D718</f>
        <v>0</v>
      </c>
      <c r="H18" s="46">
        <f>RANK(F18,F$9:F20)</f>
        <v>8</v>
      </c>
      <c r="I18" s="46">
        <f>[17]PROTOCOLE!$F717</f>
        <v>0</v>
      </c>
      <c r="J18" s="47">
        <f>[17]PROTOCOLE!$F718</f>
        <v>0</v>
      </c>
      <c r="K18" s="46">
        <f t="shared" si="0"/>
        <v>1</v>
      </c>
      <c r="L18" s="46">
        <f>[17]PROTOCOLE!$H717</f>
        <v>0</v>
      </c>
      <c r="M18" s="47">
        <f>[17]PROTOCOLE!$H718</f>
        <v>0</v>
      </c>
      <c r="N18" s="46">
        <f>RANK(L18,L$9:L20)</f>
        <v>8</v>
      </c>
      <c r="O18" s="46">
        <f>[17]PROTOCOLE!$J717</f>
        <v>0</v>
      </c>
      <c r="P18" s="47">
        <f>[17]PROTOCOLE!$J718</f>
        <v>0</v>
      </c>
      <c r="Q18" s="46">
        <f>RANK(O18,O$9:O20)</f>
        <v>1</v>
      </c>
      <c r="R18" s="46">
        <f>[17]PROTOCOLE!$L717</f>
        <v>0</v>
      </c>
      <c r="S18" s="47">
        <f>[17]PROTOCOLE!$L718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[17]PROTOCOLE!D737</f>
        <v>0</v>
      </c>
      <c r="D19" s="46">
        <f>[17]PROTOCOLE!D738</f>
        <v>0</v>
      </c>
      <c r="E19" s="27"/>
      <c r="F19" s="46">
        <f>[17]PROTOCOLE!$D790</f>
        <v>0</v>
      </c>
      <c r="G19" s="47">
        <f>[17]PROTOCOLE!$D791</f>
        <v>0</v>
      </c>
      <c r="H19" s="46">
        <f>RANK(F19,F$9:F21)</f>
        <v>8</v>
      </c>
      <c r="I19" s="46">
        <f>[17]PROTOCOLE!$F790</f>
        <v>0</v>
      </c>
      <c r="J19" s="47">
        <f>[17]PROTOCOLE!$F791</f>
        <v>0</v>
      </c>
      <c r="K19" s="46">
        <f t="shared" si="0"/>
        <v>1</v>
      </c>
      <c r="L19" s="46">
        <f>[17]PROTOCOLE!$H790</f>
        <v>0</v>
      </c>
      <c r="M19" s="47">
        <f>[17]PROTOCOLE!$H791</f>
        <v>0</v>
      </c>
      <c r="N19" s="46">
        <f>RANK(L19,L$9:L21)</f>
        <v>8</v>
      </c>
      <c r="O19" s="46">
        <f>[17]PROTOCOLE!$J790</f>
        <v>0</v>
      </c>
      <c r="P19" s="47">
        <f>[17]PROTOCOLE!$J791</f>
        <v>0</v>
      </c>
      <c r="Q19" s="46">
        <f>RANK(O19,O$9:O21)</f>
        <v>1</v>
      </c>
      <c r="R19" s="46">
        <f>[17]PROTOCOLE!$L790</f>
        <v>0</v>
      </c>
      <c r="S19" s="47">
        <f>[17]PROTOCOLE!$L791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[17]PROTOCOLE!D810</f>
        <v>0</v>
      </c>
      <c r="D20" s="46">
        <f>[17]PROTOCOLE!D811</f>
        <v>0</v>
      </c>
      <c r="E20" s="27"/>
      <c r="F20" s="46">
        <f>[17]PROTOCOLE!$D863</f>
        <v>0</v>
      </c>
      <c r="G20" s="47">
        <f>[17]PROTOCOLE!$D864</f>
        <v>0</v>
      </c>
      <c r="H20" s="46">
        <f>RANK(F20,F$9:F22)</f>
        <v>8</v>
      </c>
      <c r="I20" s="46">
        <f>[17]PROTOCOLE!$F863</f>
        <v>0</v>
      </c>
      <c r="J20" s="47">
        <f>[17]PROTOCOLE!$F864</f>
        <v>0</v>
      </c>
      <c r="K20" s="46">
        <f t="shared" si="0"/>
        <v>1</v>
      </c>
      <c r="L20" s="46">
        <f>[17]PROTOCOLE!$H863</f>
        <v>0</v>
      </c>
      <c r="M20" s="47">
        <f>[17]PROTOCOLE!$H864</f>
        <v>0</v>
      </c>
      <c r="N20" s="46">
        <f>RANK(L20,L$9:L22)</f>
        <v>8</v>
      </c>
      <c r="O20" s="46">
        <f>[17]PROTOCOLE!$J863</f>
        <v>0</v>
      </c>
      <c r="P20" s="47">
        <f>[17]PROTOCOLE!$J864</f>
        <v>0</v>
      </c>
      <c r="Q20" s="46">
        <f>RANK(O20,O$9:O22)</f>
        <v>1</v>
      </c>
      <c r="R20" s="46">
        <f>[17]PROTOCOLE!$L863</f>
        <v>0</v>
      </c>
      <c r="S20" s="47">
        <f>[17]PROTOCOLE!$L864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[17]PROTOCOLE!D883</f>
        <v>0</v>
      </c>
      <c r="D21" s="46">
        <f>[17]PROTOCOLE!D884</f>
        <v>0</v>
      </c>
      <c r="E21" s="27"/>
      <c r="F21" s="46">
        <f>[17]PROTOCOLE!$D936</f>
        <v>0</v>
      </c>
      <c r="G21" s="47">
        <f>[17]PROTOCOLE!$D937</f>
        <v>0</v>
      </c>
      <c r="H21" s="46">
        <f>RANK(F21,F$9:F23)</f>
        <v>8</v>
      </c>
      <c r="I21" s="46">
        <f>[17]PROTOCOLE!$F936</f>
        <v>0</v>
      </c>
      <c r="J21" s="47">
        <f>[17]PROTOCOLE!$F937</f>
        <v>0</v>
      </c>
      <c r="K21" s="46">
        <f t="shared" si="0"/>
        <v>1</v>
      </c>
      <c r="L21" s="46">
        <f>[17]PROTOCOLE!$H936</f>
        <v>0</v>
      </c>
      <c r="M21" s="47">
        <f>[17]PROTOCOLE!$H937</f>
        <v>0</v>
      </c>
      <c r="N21" s="46">
        <f>RANK(L21,L$9:L23)</f>
        <v>8</v>
      </c>
      <c r="O21" s="46">
        <f>[17]PROTOCOLE!$J936</f>
        <v>0</v>
      </c>
      <c r="P21" s="47">
        <f>[17]PROTOCOLE!$J937</f>
        <v>0</v>
      </c>
      <c r="Q21" s="46">
        <f>RANK(O21,O$9:O23)</f>
        <v>1</v>
      </c>
      <c r="R21" s="46">
        <f>[17]PROTOCOLE!$L936</f>
        <v>0</v>
      </c>
      <c r="S21" s="47">
        <f>[17]PROTOCOLE!$L937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[17]PROTOCOLE!D956</f>
        <v>0</v>
      </c>
      <c r="D22" s="46">
        <f>[17]PROTOCOLE!D957</f>
        <v>0</v>
      </c>
      <c r="E22" s="27"/>
      <c r="F22" s="46">
        <f>[17]PROTOCOLE!$D1009</f>
        <v>0</v>
      </c>
      <c r="G22" s="47">
        <f>[17]PROTOCOLE!$D1010</f>
        <v>0</v>
      </c>
      <c r="H22" s="46">
        <f>RANK(F22,F$9:F24)</f>
        <v>8</v>
      </c>
      <c r="I22" s="46">
        <f>[17]PROTOCOLE!$F1009</f>
        <v>0</v>
      </c>
      <c r="J22" s="47">
        <f>[17]PROTOCOLE!$F1010</f>
        <v>0</v>
      </c>
      <c r="K22" s="46">
        <f t="shared" si="0"/>
        <v>1</v>
      </c>
      <c r="L22" s="46">
        <f>[17]PROTOCOLE!$H1009</f>
        <v>0</v>
      </c>
      <c r="M22" s="47">
        <f>[17]PROTOCOLE!$H1010</f>
        <v>0</v>
      </c>
      <c r="N22" s="46">
        <f>RANK(L22,L$9:L24)</f>
        <v>8</v>
      </c>
      <c r="O22" s="46">
        <f>[17]PROTOCOLE!$J1009</f>
        <v>0</v>
      </c>
      <c r="P22" s="47">
        <f>[17]PROTOCOLE!$J1010</f>
        <v>0</v>
      </c>
      <c r="Q22" s="46">
        <f>RANK(O22,O$9:O24)</f>
        <v>1</v>
      </c>
      <c r="R22" s="46">
        <f>[17]PROTOCOLE!$L1009</f>
        <v>0</v>
      </c>
      <c r="S22" s="47">
        <f>[17]PROTOCOLE!$L1010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[17]PROTOCOLE!D1029</f>
        <v>0</v>
      </c>
      <c r="D23" s="46">
        <f>[17]PROTOCOLE!D1030</f>
        <v>0</v>
      </c>
      <c r="E23" s="27"/>
      <c r="F23" s="46">
        <f>[17]PROTOCOLE!$D1082</f>
        <v>0</v>
      </c>
      <c r="G23" s="47">
        <f>[17]PROTOCOLE!$D1083</f>
        <v>0</v>
      </c>
      <c r="H23" s="46">
        <f>RANK(F23,F$9:F25)</f>
        <v>8</v>
      </c>
      <c r="I23" s="46">
        <f>[17]PROTOCOLE!$F1082</f>
        <v>0</v>
      </c>
      <c r="J23" s="47">
        <f>[17]PROTOCOLE!$F1083</f>
        <v>0</v>
      </c>
      <c r="K23" s="46">
        <f t="shared" si="0"/>
        <v>1</v>
      </c>
      <c r="L23" s="46">
        <f>[17]PROTOCOLE!$H1082</f>
        <v>0</v>
      </c>
      <c r="M23" s="47">
        <f>[17]PROTOCOLE!$H1083</f>
        <v>0</v>
      </c>
      <c r="N23" s="46">
        <f>RANK(L23,L$9:L25)</f>
        <v>8</v>
      </c>
      <c r="O23" s="46">
        <f>[17]PROTOCOLE!$J1082</f>
        <v>0</v>
      </c>
      <c r="P23" s="47">
        <f>[17]PROTOCOLE!$J1083</f>
        <v>0</v>
      </c>
      <c r="Q23" s="46">
        <f>RANK(O23,O$9:O25)</f>
        <v>1</v>
      </c>
      <c r="R23" s="46">
        <f>[17]PROTOCOLE!$L1082</f>
        <v>0</v>
      </c>
      <c r="S23" s="47">
        <f>[17]PROTOCOLE!$L1083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[17]PROTOCOLE!D1102</f>
        <v>0</v>
      </c>
      <c r="D24" s="46">
        <f>[17]PROTOCOLE!D1103</f>
        <v>0</v>
      </c>
      <c r="E24" s="27"/>
      <c r="F24" s="46">
        <f>[17]PROTOCOLE!$D1155</f>
        <v>0</v>
      </c>
      <c r="G24" s="47">
        <f>[17]PROTOCOLE!$D1156</f>
        <v>0</v>
      </c>
      <c r="H24" s="46">
        <f>RANK(F24,F$9:F26)</f>
        <v>8</v>
      </c>
      <c r="I24" s="46">
        <f>[17]PROTOCOLE!$F1155</f>
        <v>0</v>
      </c>
      <c r="J24" s="47">
        <f>[17]PROTOCOLE!$F1156</f>
        <v>0</v>
      </c>
      <c r="K24" s="46">
        <f t="shared" si="0"/>
        <v>1</v>
      </c>
      <c r="L24" s="46">
        <f>[17]PROTOCOLE!$H1155</f>
        <v>0</v>
      </c>
      <c r="M24" s="47">
        <f>[17]PROTOCOLE!$H1156</f>
        <v>0</v>
      </c>
      <c r="N24" s="46">
        <f>RANK(L24,L$9:L26)</f>
        <v>8</v>
      </c>
      <c r="O24" s="46">
        <f>[17]PROTOCOLE!J$1155</f>
        <v>0</v>
      </c>
      <c r="P24" s="47">
        <f>[17]PROTOCOLE!K$1156</f>
        <v>0</v>
      </c>
      <c r="Q24" s="46">
        <f>RANK(O24,O$9:O26)</f>
        <v>1</v>
      </c>
      <c r="R24" s="46">
        <f>[17]PROTOCOLE!$L1155</f>
        <v>0</v>
      </c>
      <c r="S24" s="47">
        <f>[17]PROTOCOLE!$L1156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[17]PROTOCOLE!D1175</f>
        <v>0</v>
      </c>
      <c r="D25" s="46">
        <f>[17]PROTOCOLE!D1176</f>
        <v>0</v>
      </c>
      <c r="E25" s="27"/>
      <c r="F25" s="46">
        <f>[17]PROTOCOLE!$D1228</f>
        <v>0</v>
      </c>
      <c r="G25" s="47">
        <f>[17]PROTOCOLE!$D1229</f>
        <v>0</v>
      </c>
      <c r="H25" s="46">
        <f>RANK(F25,F$9:F27)</f>
        <v>8</v>
      </c>
      <c r="I25" s="46">
        <f>[17]PROTOCOLE!$F1228</f>
        <v>0</v>
      </c>
      <c r="J25" s="47">
        <f>[17]PROTOCOLE!$F1229</f>
        <v>0</v>
      </c>
      <c r="K25" s="46">
        <f t="shared" si="0"/>
        <v>1</v>
      </c>
      <c r="L25" s="46">
        <f>[17]PROTOCOLE!$H1228</f>
        <v>0</v>
      </c>
      <c r="M25" s="47">
        <f>[17]PROTOCOLE!$H1229</f>
        <v>0</v>
      </c>
      <c r="N25" s="46">
        <f>RANK(L25,L$9:L27)</f>
        <v>8</v>
      </c>
      <c r="O25" s="46">
        <f>[17]PROTOCOLE!J$1228</f>
        <v>0</v>
      </c>
      <c r="P25" s="47">
        <f>[17]PROTOCOLE!K$1229</f>
        <v>0</v>
      </c>
      <c r="Q25" s="46">
        <f>RANK(O25,O$9:O27)</f>
        <v>1</v>
      </c>
      <c r="R25" s="46">
        <f>[17]PROTOCOLE!$L1228</f>
        <v>0</v>
      </c>
      <c r="S25" s="47">
        <f>[17]PROTOCOLE!$L1229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[17]PROTOCOLE!D1248</f>
        <v>0</v>
      </c>
      <c r="D26" s="46">
        <f>[17]PROTOCOLE!D1249</f>
        <v>0</v>
      </c>
      <c r="E26" s="27"/>
      <c r="F26" s="46">
        <f>[17]PROTOCOLE!$D1301</f>
        <v>0</v>
      </c>
      <c r="G26" s="47">
        <f>[17]PROTOCOLE!$D1302</f>
        <v>0</v>
      </c>
      <c r="H26" s="46">
        <f>RANK(F26,F$9:F28)</f>
        <v>8</v>
      </c>
      <c r="I26" s="46">
        <f>[17]PROTOCOLE!$F1301</f>
        <v>0</v>
      </c>
      <c r="J26" s="47">
        <f>[17]PROTOCOLE!$F1302</f>
        <v>0</v>
      </c>
      <c r="K26" s="46">
        <f t="shared" si="0"/>
        <v>1</v>
      </c>
      <c r="L26" s="46">
        <f>[17]PROTOCOLE!$H1301</f>
        <v>0</v>
      </c>
      <c r="M26" s="47">
        <f>[17]PROTOCOLE!$H1302</f>
        <v>0</v>
      </c>
      <c r="N26" s="46">
        <f>RANK(L26,L$9:L28)</f>
        <v>8</v>
      </c>
      <c r="O26" s="46">
        <f>[17]PROTOCOLE!J$1301</f>
        <v>0</v>
      </c>
      <c r="P26" s="47">
        <f>[17]PROTOCOLE!K$1302</f>
        <v>0</v>
      </c>
      <c r="Q26" s="46">
        <f>RANK(O26,O$9:O28)</f>
        <v>1</v>
      </c>
      <c r="R26" s="46">
        <f>[17]PROTOCOLE!$L1301</f>
        <v>0</v>
      </c>
      <c r="S26" s="47">
        <f>[17]PROTOCOLE!$L1302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[17]PROTOCOLE!D1321</f>
        <v>0</v>
      </c>
      <c r="D27" s="46">
        <f>[17]PROTOCOLE!D1322</f>
        <v>0</v>
      </c>
      <c r="E27" s="27"/>
      <c r="F27" s="46">
        <f>[17]PROTOCOLE!$D1374</f>
        <v>0</v>
      </c>
      <c r="G27" s="47">
        <f>[17]PROTOCOLE!$D1375</f>
        <v>0</v>
      </c>
      <c r="H27" s="46">
        <f>RANK(F27,F$9:F29)</f>
        <v>8</v>
      </c>
      <c r="I27" s="46">
        <f>[17]PROTOCOLE!$F1374</f>
        <v>0</v>
      </c>
      <c r="J27" s="47">
        <f>[17]PROTOCOLE!$F1375</f>
        <v>0</v>
      </c>
      <c r="K27" s="46">
        <f t="shared" si="0"/>
        <v>1</v>
      </c>
      <c r="L27" s="46">
        <f>[17]PROTOCOLE!$H1374</f>
        <v>0</v>
      </c>
      <c r="M27" s="47">
        <f>[17]PROTOCOLE!$H1375</f>
        <v>0</v>
      </c>
      <c r="N27" s="46">
        <f>RANK(L27,L$9:L29)</f>
        <v>8</v>
      </c>
      <c r="O27" s="46">
        <f>[17]PROTOCOLE!J$1374</f>
        <v>0</v>
      </c>
      <c r="P27" s="47">
        <f>[17]PROTOCOLE!K$1375</f>
        <v>0</v>
      </c>
      <c r="Q27" s="46">
        <f>RANK(O27,O$9:O29)</f>
        <v>1</v>
      </c>
      <c r="R27" s="46">
        <f>[17]PROTOCOLE!$L1374</f>
        <v>0</v>
      </c>
      <c r="S27" s="47">
        <f>[17]PROTOCOLE!$L1375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[17]PROTOCOLE!D1394</f>
        <v>0</v>
      </c>
      <c r="D28" s="46">
        <f>[17]PROTOCOLE!D1395</f>
        <v>0</v>
      </c>
      <c r="E28" s="27"/>
      <c r="F28" s="46">
        <f>[17]PROTOCOLE!$D1447</f>
        <v>0</v>
      </c>
      <c r="G28" s="47">
        <f>[17]PROTOCOLE!$D1448</f>
        <v>0</v>
      </c>
      <c r="H28" s="46">
        <f>RANK(F28,F$9:F30)</f>
        <v>8</v>
      </c>
      <c r="I28" s="46">
        <f>[17]PROTOCOLE!$F1447</f>
        <v>0</v>
      </c>
      <c r="J28" s="47">
        <f>[17]PROTOCOLE!$F1448</f>
        <v>0</v>
      </c>
      <c r="K28" s="46">
        <f t="shared" si="0"/>
        <v>1</v>
      </c>
      <c r="L28" s="46">
        <f>[17]PROTOCOLE!$H1447</f>
        <v>0</v>
      </c>
      <c r="M28" s="47">
        <f>[17]PROTOCOLE!$H1448</f>
        <v>0</v>
      </c>
      <c r="N28" s="46">
        <f>RANK(L28,L$9:L30)</f>
        <v>8</v>
      </c>
      <c r="O28" s="46">
        <f>[17]PROTOCOLE!J$1447</f>
        <v>0</v>
      </c>
      <c r="P28" s="47">
        <f>[17]PROTOCOLE!K$1448</f>
        <v>0</v>
      </c>
      <c r="Q28" s="46">
        <f>RANK(O28,O$9:O30)</f>
        <v>1</v>
      </c>
      <c r="R28" s="46">
        <f>[17]PROTOCOLE!$L1447</f>
        <v>0</v>
      </c>
      <c r="S28" s="47">
        <f>[17]PROTOCOLE!$L1448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[17]PROTOCOLE!D1467</f>
        <v>0</v>
      </c>
      <c r="D29" s="46">
        <f>[17]PROTOCOLE!D1468</f>
        <v>0</v>
      </c>
      <c r="E29" s="27"/>
      <c r="F29" s="46">
        <f>[17]PROTOCOLE!$D1520</f>
        <v>0</v>
      </c>
      <c r="G29" s="47">
        <f>[17]PROTOCOLE!$D1521</f>
        <v>0</v>
      </c>
      <c r="H29" s="46">
        <f>RANK(F29,F$9:F31)</f>
        <v>8</v>
      </c>
      <c r="I29" s="46">
        <f>[17]PROTOCOLE!$F1520</f>
        <v>0</v>
      </c>
      <c r="J29" s="47">
        <f>[17]PROTOCOLE!$F1521</f>
        <v>0</v>
      </c>
      <c r="K29" s="46">
        <f t="shared" si="0"/>
        <v>1</v>
      </c>
      <c r="L29" s="46">
        <f>[17]PROTOCOLE!$H1520</f>
        <v>0</v>
      </c>
      <c r="M29" s="47">
        <f>[17]PROTOCOLE!$H1521</f>
        <v>0</v>
      </c>
      <c r="N29" s="46">
        <f>RANK(L29,L$9:L31)</f>
        <v>8</v>
      </c>
      <c r="O29" s="46">
        <f>[17]PROTOCOLE!J$1520</f>
        <v>0</v>
      </c>
      <c r="P29" s="47">
        <f>[17]PROTOCOLE!K$1521</f>
        <v>0</v>
      </c>
      <c r="Q29" s="46">
        <f>RANK(O29,O$9:O31)</f>
        <v>1</v>
      </c>
      <c r="R29" s="46">
        <f>[17]PROTOCOLE!$L1520</f>
        <v>0</v>
      </c>
      <c r="S29" s="47">
        <f>[17]PROTOCOLE!$L1521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[17]PROTOCOLE!D1540</f>
        <v>0</v>
      </c>
      <c r="D30" s="46">
        <f>[17]PROTOCOLE!D1541</f>
        <v>0</v>
      </c>
      <c r="E30" s="27"/>
      <c r="F30" s="46">
        <f>[17]PROTOCOLE!$D1593</f>
        <v>0</v>
      </c>
      <c r="G30" s="47">
        <f>[17]PROTOCOLE!$D1594</f>
        <v>0</v>
      </c>
      <c r="H30" s="46">
        <f>RANK(F30,F$9:F32)</f>
        <v>8</v>
      </c>
      <c r="I30" s="46">
        <f>[17]PROTOCOLE!$F1593</f>
        <v>0</v>
      </c>
      <c r="J30" s="47">
        <f>[17]PROTOCOLE!$F1594</f>
        <v>0</v>
      </c>
      <c r="K30" s="46">
        <f t="shared" si="0"/>
        <v>1</v>
      </c>
      <c r="L30" s="46">
        <f>[17]PROTOCOLE!$H1593</f>
        <v>0</v>
      </c>
      <c r="M30" s="47">
        <f>[17]PROTOCOLE!$H1594</f>
        <v>0</v>
      </c>
      <c r="N30" s="46">
        <f>RANK(L30,L$9:L32)</f>
        <v>8</v>
      </c>
      <c r="O30" s="46">
        <f>[17]PROTOCOLE!J$1593</f>
        <v>0</v>
      </c>
      <c r="P30" s="47">
        <f>[17]PROTOCOLE!K$1594</f>
        <v>0</v>
      </c>
      <c r="Q30" s="46">
        <f>RANK(O30,O$9:O32)</f>
        <v>1</v>
      </c>
      <c r="R30" s="46">
        <f>[17]PROTOCOLE!$L1593</f>
        <v>0</v>
      </c>
      <c r="S30" s="47">
        <f>[17]PROTOCOLE!$L1594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[17]PROTOCOLE!D1613</f>
        <v>0</v>
      </c>
      <c r="D31" s="46">
        <f>[17]PROTOCOLE!D1614</f>
        <v>0</v>
      </c>
      <c r="E31" s="27"/>
      <c r="F31" s="46">
        <f>[17]PROTOCOLE!$D1666</f>
        <v>0</v>
      </c>
      <c r="G31" s="47">
        <f>[17]PROTOCOLE!$D1667</f>
        <v>0</v>
      </c>
      <c r="H31" s="46">
        <f>RANK(F31,F$9:F33)</f>
        <v>8</v>
      </c>
      <c r="I31" s="46">
        <f>[17]PROTOCOLE!F1666</f>
        <v>0</v>
      </c>
      <c r="J31" s="47">
        <f>[17]PROTOCOLE!G1667</f>
        <v>0</v>
      </c>
      <c r="K31" s="46">
        <f t="shared" si="0"/>
        <v>1</v>
      </c>
      <c r="L31" s="46">
        <f>[17]PROTOCOLE!$H1666</f>
        <v>0</v>
      </c>
      <c r="M31" s="47">
        <f>[17]PROTOCOLE!$H1667</f>
        <v>0</v>
      </c>
      <c r="N31" s="46">
        <f>RANK(L31,L$9:L33)</f>
        <v>8</v>
      </c>
      <c r="O31" s="46">
        <f>[17]PROTOCOLE!J$666</f>
        <v>0</v>
      </c>
      <c r="P31" s="47">
        <f>[17]PROTOCOLE!K$667</f>
        <v>0</v>
      </c>
      <c r="Q31" s="46">
        <f>RANK(O31,O$9:O33)</f>
        <v>1</v>
      </c>
      <c r="R31" s="46">
        <f>[17]PROTOCOLE!$L1666</f>
        <v>0</v>
      </c>
      <c r="S31" s="47">
        <f>[17]PROTOCOLE!$L1667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[17]PROTOCOLE!D1686</f>
        <v>0</v>
      </c>
      <c r="D32" s="46">
        <f>[17]PROTOCOLE!D1687</f>
        <v>0</v>
      </c>
      <c r="E32" s="27"/>
      <c r="F32" s="46">
        <f>[17]PROTOCOLE!$D1739</f>
        <v>0</v>
      </c>
      <c r="G32" s="47">
        <f>[17]PROTOCOLE!$D1740</f>
        <v>0</v>
      </c>
      <c r="H32" s="46">
        <f>RANK(F32,F$9:F34)</f>
        <v>8</v>
      </c>
      <c r="I32" s="46">
        <f>[17]PROTOCOLE!F1739</f>
        <v>0</v>
      </c>
      <c r="J32" s="47">
        <f>[17]PROTOCOLE!G1740</f>
        <v>0</v>
      </c>
      <c r="K32" s="46">
        <f t="shared" si="0"/>
        <v>1</v>
      </c>
      <c r="L32" s="46">
        <f>[17]PROTOCOLE!$H1739</f>
        <v>0</v>
      </c>
      <c r="M32" s="47">
        <f>[17]PROTOCOLE!$H1740</f>
        <v>0</v>
      </c>
      <c r="N32" s="46">
        <f>RANK(L32,L$9:L34)</f>
        <v>8</v>
      </c>
      <c r="O32" s="46">
        <f>[17]PROTOCOLE!$J1739</f>
        <v>0</v>
      </c>
      <c r="P32" s="47">
        <f>[17]PROTOCOLE!$J1740</f>
        <v>0</v>
      </c>
      <c r="Q32" s="46">
        <f>RANK(O32,O$9:O34)</f>
        <v>1</v>
      </c>
      <c r="R32" s="46">
        <f>[17]PROTOCOLE!$L1739</f>
        <v>0</v>
      </c>
      <c r="S32" s="47">
        <f>[17]PROTOCOLE!$L1740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[17]PROTOCOLE!D1759</f>
        <v>0</v>
      </c>
      <c r="D33" s="46">
        <f>[17]PROTOCOLE!D1760</f>
        <v>0</v>
      </c>
      <c r="E33" s="27"/>
      <c r="F33" s="46">
        <f>[17]PROTOCOLE!$D1812</f>
        <v>0</v>
      </c>
      <c r="G33" s="47">
        <f>[17]PROTOCOLE!$D1813</f>
        <v>0</v>
      </c>
      <c r="H33" s="46">
        <f>RANK(F33,F$9:F35)</f>
        <v>8</v>
      </c>
      <c r="I33" s="46">
        <f>[17]PROTOCOLE!$F1812</f>
        <v>0</v>
      </c>
      <c r="J33" s="47">
        <f>[17]PROTOCOLE!$F1813</f>
        <v>0</v>
      </c>
      <c r="K33" s="46">
        <f t="shared" si="0"/>
        <v>1</v>
      </c>
      <c r="L33" s="46">
        <f>[17]PROTOCOLE!$H1812</f>
        <v>0</v>
      </c>
      <c r="M33" s="47">
        <f>[17]PROTOCOLE!$H1813</f>
        <v>0</v>
      </c>
      <c r="N33" s="46">
        <f>RANK(L33,L$9:L35)</f>
        <v>8</v>
      </c>
      <c r="O33" s="46">
        <f>[17]PROTOCOLE!$J1812</f>
        <v>0</v>
      </c>
      <c r="P33" s="47">
        <f>[17]PROTOCOLE!$J1813</f>
        <v>0</v>
      </c>
      <c r="Q33" s="46">
        <f>RANK(O33,O$9:O35)</f>
        <v>1</v>
      </c>
      <c r="R33" s="46">
        <f>[17]PROTOCOLE!$L1812</f>
        <v>0</v>
      </c>
      <c r="S33" s="47">
        <f>[17]PROTOCOLE!$L1813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[17]PROTOCOLE!D1832</f>
        <v>0</v>
      </c>
      <c r="D34" s="46">
        <f>[17]PROTOCOLE!D1833</f>
        <v>0</v>
      </c>
      <c r="E34" s="27"/>
      <c r="F34" s="46">
        <f>[17]PROTOCOLE!$D1885</f>
        <v>0</v>
      </c>
      <c r="G34" s="47">
        <f>[17]PROTOCOLE!$D1886</f>
        <v>0</v>
      </c>
      <c r="H34" s="46">
        <f>RANK(F34,F$9:F36)</f>
        <v>8</v>
      </c>
      <c r="I34" s="46">
        <f>[17]PROTOCOLE!$F1885</f>
        <v>0</v>
      </c>
      <c r="J34" s="47">
        <f>[17]PROTOCOLE!$F1886</f>
        <v>0</v>
      </c>
      <c r="K34" s="46">
        <f t="shared" si="0"/>
        <v>1</v>
      </c>
      <c r="L34" s="46">
        <f>[17]PROTOCOLE!$H1885</f>
        <v>0</v>
      </c>
      <c r="M34" s="47">
        <f>[17]PROTOCOLE!$H1886</f>
        <v>0</v>
      </c>
      <c r="N34" s="46">
        <f>RANK(L34,L$9:L36)</f>
        <v>8</v>
      </c>
      <c r="O34" s="46">
        <f>[17]PROTOCOLE!$J1885</f>
        <v>0</v>
      </c>
      <c r="P34" s="47">
        <f>[17]PROTOCOLE!$J1886</f>
        <v>0</v>
      </c>
      <c r="Q34" s="46">
        <f>RANK(O34,O$9:O36)</f>
        <v>1</v>
      </c>
      <c r="R34" s="46">
        <f>[17]PROTOCOLE!$L1885</f>
        <v>0</v>
      </c>
      <c r="S34" s="47">
        <f>[17]PROTOCOLE!$L1886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[17]PROTOCOLE!D1905</f>
        <v>0</v>
      </c>
      <c r="D35" s="46">
        <f>[17]PROTOCOLE!D1906</f>
        <v>0</v>
      </c>
      <c r="E35" s="27"/>
      <c r="F35" s="46">
        <f>[17]PROTOCOLE!$D1958</f>
        <v>0</v>
      </c>
      <c r="G35" s="47">
        <f>[17]PROTOCOLE!$D1959</f>
        <v>0</v>
      </c>
      <c r="H35" s="46">
        <f>RANK(F35,F$9:F37)</f>
        <v>8</v>
      </c>
      <c r="I35" s="46">
        <f>[17]PROTOCOLE!$F1958</f>
        <v>0</v>
      </c>
      <c r="J35" s="47">
        <f>[17]PROTOCOLE!$F1959</f>
        <v>0</v>
      </c>
      <c r="K35" s="46">
        <f t="shared" si="0"/>
        <v>1</v>
      </c>
      <c r="L35" s="46">
        <f>[17]PROTOCOLE!$H1958</f>
        <v>0</v>
      </c>
      <c r="M35" s="47">
        <f>[17]PROTOCOLE!$H1959</f>
        <v>0</v>
      </c>
      <c r="N35" s="46">
        <f>RANK(L35,L$9:L37)</f>
        <v>8</v>
      </c>
      <c r="O35" s="46">
        <f>[17]PROTOCOLE!$J1958</f>
        <v>0</v>
      </c>
      <c r="P35" s="47">
        <f>[17]PROTOCOLE!$J1959</f>
        <v>0</v>
      </c>
      <c r="Q35" s="46">
        <f>RANK(O35,O$9:O37)</f>
        <v>1</v>
      </c>
      <c r="R35" s="46">
        <f>[17]PROTOCOLE!$L1958</f>
        <v>0</v>
      </c>
      <c r="S35" s="47">
        <f>[17]PROTOCOLE!$L1959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[17]PROTOCOLE!D1978</f>
        <v>0</v>
      </c>
      <c r="D36" s="46">
        <f>[17]PROTOCOLE!D1979</f>
        <v>0</v>
      </c>
      <c r="E36" s="27"/>
      <c r="F36" s="46">
        <f>[17]PROTOCOLE!$D2031</f>
        <v>0</v>
      </c>
      <c r="G36" s="47">
        <f>[17]PROTOCOLE!$D2032</f>
        <v>0</v>
      </c>
      <c r="H36" s="46">
        <f>RANK(F36,F$9:F38)</f>
        <v>8</v>
      </c>
      <c r="I36" s="46">
        <f>[17]PROTOCOLE!$F2031</f>
        <v>0</v>
      </c>
      <c r="J36" s="47">
        <f>[17]PROTOCOLE!$F2032</f>
        <v>0</v>
      </c>
      <c r="K36" s="46">
        <f t="shared" si="0"/>
        <v>1</v>
      </c>
      <c r="L36" s="46">
        <f>[17]PROTOCOLE!$H2031</f>
        <v>0</v>
      </c>
      <c r="M36" s="47">
        <f>[17]PROTOCOLE!$H2032</f>
        <v>0</v>
      </c>
      <c r="N36" s="46">
        <f>RANK(L36,L$9:L38)</f>
        <v>8</v>
      </c>
      <c r="O36" s="46">
        <f>[17]PROTOCOLE!$J2031</f>
        <v>0</v>
      </c>
      <c r="P36" s="47">
        <f>[17]PROTOCOLE!$J2032</f>
        <v>0</v>
      </c>
      <c r="Q36" s="46">
        <f>RANK(O36,O$9:O38)</f>
        <v>1</v>
      </c>
      <c r="R36" s="46">
        <f>[17]PROTOCOLE!$L2031</f>
        <v>0</v>
      </c>
      <c r="S36" s="47">
        <f>[17]PROTOCOLE!$L2032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[17]PROTOCOLE!D2051</f>
        <v>0</v>
      </c>
      <c r="D37" s="46">
        <f>[17]PROTOCOLE!D2052</f>
        <v>0</v>
      </c>
      <c r="E37" s="27"/>
      <c r="F37" s="46">
        <f>[17]PROTOCOLE!$D2104</f>
        <v>0</v>
      </c>
      <c r="G37" s="47">
        <f>[17]PROTOCOLE!$D2105</f>
        <v>0</v>
      </c>
      <c r="H37" s="46">
        <f>RANK(F37,F$9:F39)</f>
        <v>8</v>
      </c>
      <c r="I37" s="46">
        <f>[17]PROTOCOLE!$F2104</f>
        <v>0</v>
      </c>
      <c r="J37" s="47">
        <f>[17]PROTOCOLE!$F2105</f>
        <v>0</v>
      </c>
      <c r="K37" s="46">
        <f t="shared" si="0"/>
        <v>1</v>
      </c>
      <c r="L37" s="46">
        <f>[17]PROTOCOLE!$H2104</f>
        <v>0</v>
      </c>
      <c r="M37" s="47">
        <f>[17]PROTOCOLE!$H2105</f>
        <v>0</v>
      </c>
      <c r="N37" s="46">
        <f>RANK(L37,L$9:L39)</f>
        <v>8</v>
      </c>
      <c r="O37" s="46">
        <f>[17]PROTOCOLE!$J2104</f>
        <v>0</v>
      </c>
      <c r="P37" s="47">
        <f>[17]PROTOCOLE!$J2105</f>
        <v>0</v>
      </c>
      <c r="Q37" s="46">
        <f>RANK(O37,O$9:O39)</f>
        <v>1</v>
      </c>
      <c r="R37" s="46">
        <f>[17]PROTOCOLE!$L2104</f>
        <v>0</v>
      </c>
      <c r="S37" s="47">
        <f>[17]PROTOCOLE!$L2105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[17]PROTOCOLE!D2124</f>
        <v>0</v>
      </c>
      <c r="D38" s="46">
        <f>[17]PROTOCOLE!D2125</f>
        <v>0</v>
      </c>
      <c r="E38" s="27"/>
      <c r="F38" s="46">
        <f>[17]PROTOCOLE!$D2177</f>
        <v>0</v>
      </c>
      <c r="G38" s="47">
        <f>[17]PROTOCOLE!$D2178</f>
        <v>0</v>
      </c>
      <c r="H38" s="46">
        <f>RANK(F38,F$9:F40)</f>
        <v>8</v>
      </c>
      <c r="I38" s="46">
        <f>[17]PROTOCOLE!$F2177</f>
        <v>0</v>
      </c>
      <c r="J38" s="47">
        <f>[17]PROTOCOLE!$F2178</f>
        <v>0</v>
      </c>
      <c r="K38" s="46">
        <f t="shared" si="0"/>
        <v>1</v>
      </c>
      <c r="L38" s="46">
        <f>[17]PROTOCOLE!$H2177</f>
        <v>0</v>
      </c>
      <c r="M38" s="47">
        <f>[17]PROTOCOLE!$H2178</f>
        <v>0</v>
      </c>
      <c r="N38" s="46">
        <f>RANK(L38,L$9:L40)</f>
        <v>8</v>
      </c>
      <c r="O38" s="46">
        <f>[17]PROTOCOLE!$J2177</f>
        <v>0</v>
      </c>
      <c r="P38" s="47">
        <f>[17]PROTOCOLE!$J2178</f>
        <v>0</v>
      </c>
      <c r="Q38" s="46">
        <f>RANK(O38,O$9:O40)</f>
        <v>1</v>
      </c>
      <c r="R38" s="46">
        <f>[17]PROTOCOLE!$L2177</f>
        <v>0</v>
      </c>
      <c r="S38" s="47">
        <f>[17]PROTOCOLE!$L2178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1" sqref="C1:C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7.28515625" customWidth="1"/>
    <col min="4" max="4" width="29.1406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5.7109375" customWidth="1"/>
    <col min="260" max="260" width="29.14062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5.7109375" customWidth="1"/>
    <col min="516" max="516" width="29.14062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5.7109375" customWidth="1"/>
    <col min="772" max="772" width="29.14062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5.7109375" customWidth="1"/>
    <col min="1028" max="1028" width="29.14062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5.7109375" customWidth="1"/>
    <col min="1284" max="1284" width="29.14062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5.7109375" customWidth="1"/>
    <col min="1540" max="1540" width="29.14062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5.7109375" customWidth="1"/>
    <col min="1796" max="1796" width="29.14062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5.7109375" customWidth="1"/>
    <col min="2052" max="2052" width="29.14062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5.7109375" customWidth="1"/>
    <col min="2308" max="2308" width="29.14062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5.7109375" customWidth="1"/>
    <col min="2564" max="2564" width="29.14062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5.7109375" customWidth="1"/>
    <col min="2820" max="2820" width="29.14062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5.7109375" customWidth="1"/>
    <col min="3076" max="3076" width="29.14062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5.7109375" customWidth="1"/>
    <col min="3332" max="3332" width="29.14062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5.7109375" customWidth="1"/>
    <col min="3588" max="3588" width="29.14062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5.7109375" customWidth="1"/>
    <col min="3844" max="3844" width="29.14062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5.7109375" customWidth="1"/>
    <col min="4100" max="4100" width="29.14062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5.7109375" customWidth="1"/>
    <col min="4356" max="4356" width="29.14062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5.7109375" customWidth="1"/>
    <col min="4612" max="4612" width="29.14062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5.7109375" customWidth="1"/>
    <col min="4868" max="4868" width="29.14062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5.7109375" customWidth="1"/>
    <col min="5124" max="5124" width="29.14062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5.7109375" customWidth="1"/>
    <col min="5380" max="5380" width="29.14062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5.7109375" customWidth="1"/>
    <col min="5636" max="5636" width="29.14062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5.7109375" customWidth="1"/>
    <col min="5892" max="5892" width="29.14062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5.7109375" customWidth="1"/>
    <col min="6148" max="6148" width="29.14062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5.7109375" customWidth="1"/>
    <col min="6404" max="6404" width="29.14062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5.7109375" customWidth="1"/>
    <col min="6660" max="6660" width="29.14062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5.7109375" customWidth="1"/>
    <col min="6916" max="6916" width="29.14062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5.7109375" customWidth="1"/>
    <col min="7172" max="7172" width="29.14062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5.7109375" customWidth="1"/>
    <col min="7428" max="7428" width="29.14062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5.7109375" customWidth="1"/>
    <col min="7684" max="7684" width="29.14062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5.7109375" customWidth="1"/>
    <col min="7940" max="7940" width="29.14062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5.7109375" customWidth="1"/>
    <col min="8196" max="8196" width="29.14062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5.7109375" customWidth="1"/>
    <col min="8452" max="8452" width="29.14062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5.7109375" customWidth="1"/>
    <col min="8708" max="8708" width="29.14062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5.7109375" customWidth="1"/>
    <col min="8964" max="8964" width="29.14062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5.7109375" customWidth="1"/>
    <col min="9220" max="9220" width="29.14062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5.7109375" customWidth="1"/>
    <col min="9476" max="9476" width="29.14062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5.7109375" customWidth="1"/>
    <col min="9732" max="9732" width="29.14062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5.7109375" customWidth="1"/>
    <col min="9988" max="9988" width="29.14062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5.7109375" customWidth="1"/>
    <col min="10244" max="10244" width="29.14062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5.7109375" customWidth="1"/>
    <col min="10500" max="10500" width="29.14062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5.7109375" customWidth="1"/>
    <col min="10756" max="10756" width="29.14062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5.7109375" customWidth="1"/>
    <col min="11012" max="11012" width="29.14062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5.7109375" customWidth="1"/>
    <col min="11268" max="11268" width="29.14062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5.7109375" customWidth="1"/>
    <col min="11524" max="11524" width="29.14062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5.7109375" customWidth="1"/>
    <col min="11780" max="11780" width="29.14062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5.7109375" customWidth="1"/>
    <col min="12036" max="12036" width="29.14062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5.7109375" customWidth="1"/>
    <col min="12292" max="12292" width="29.14062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5.7109375" customWidth="1"/>
    <col min="12548" max="12548" width="29.14062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5.7109375" customWidth="1"/>
    <col min="12804" max="12804" width="29.14062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5.7109375" customWidth="1"/>
    <col min="13060" max="13060" width="29.14062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5.7109375" customWidth="1"/>
    <col min="13316" max="13316" width="29.14062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5.7109375" customWidth="1"/>
    <col min="13572" max="13572" width="29.14062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5.7109375" customWidth="1"/>
    <col min="13828" max="13828" width="29.14062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5.7109375" customWidth="1"/>
    <col min="14084" max="14084" width="29.14062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5.7109375" customWidth="1"/>
    <col min="14340" max="14340" width="29.14062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5.7109375" customWidth="1"/>
    <col min="14596" max="14596" width="29.14062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5.7109375" customWidth="1"/>
    <col min="14852" max="14852" width="29.14062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5.7109375" customWidth="1"/>
    <col min="15108" max="15108" width="29.14062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5.7109375" customWidth="1"/>
    <col min="15364" max="15364" width="29.14062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5.7109375" customWidth="1"/>
    <col min="15620" max="15620" width="29.14062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5.7109375" customWidth="1"/>
    <col min="15876" max="15876" width="29.14062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5.7109375" customWidth="1"/>
    <col min="16132" max="16132" width="29.14062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[18]HORAIRES!E1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[18]HORAIRES!H1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[18]HORAIRES!D49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[18]HORAIRES!D50</f>
        <v>200</v>
      </c>
      <c r="U2" s="11"/>
      <c r="V2" s="15" t="s">
        <v>6</v>
      </c>
      <c r="W2" s="22">
        <f>[18]HORAIRES!D48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[18]HORAIRES!E3</f>
        <v>CLUB 1 LIBRE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[18]HORAIRES!H3</f>
        <v>15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[18]HORAIRES!D43</f>
        <v>MME MAZOYER</v>
      </c>
      <c r="G6" s="36"/>
      <c r="H6" s="37" t="s">
        <v>21</v>
      </c>
      <c r="I6" s="35">
        <f>[18]HORAIRES!D44</f>
        <v>0</v>
      </c>
      <c r="J6" s="36"/>
      <c r="K6" s="37" t="s">
        <v>21</v>
      </c>
      <c r="L6" s="35" t="str">
        <f>[18]HORAIRES!D45</f>
        <v>M.MEDOLAGO</v>
      </c>
      <c r="M6" s="36"/>
      <c r="N6" s="37" t="s">
        <v>21</v>
      </c>
      <c r="O6" s="35">
        <f>[18]HORAIRES!D46</f>
        <v>0</v>
      </c>
      <c r="P6" s="36"/>
      <c r="Q6" s="37" t="s">
        <v>21</v>
      </c>
      <c r="R6" s="35">
        <f>[18]HORAIRES!D47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[18]PROTOCOLE!D7</f>
        <v xml:space="preserve">PASCALE TROUSSEAU </v>
      </c>
      <c r="D9" s="46" t="str">
        <f>[18]PROTOCOLE!D8</f>
        <v>PICOLO DE LA VILLEMAR</v>
      </c>
      <c r="E9" s="27"/>
      <c r="F9" s="46">
        <f>[18]PROTOCOLE!$D60</f>
        <v>127</v>
      </c>
      <c r="G9" s="47">
        <f>[18]PROTOCOLE!$D61</f>
        <v>0.63500000000000001</v>
      </c>
      <c r="H9" s="46">
        <f>RANK(F9,F$9:F$38)</f>
        <v>1</v>
      </c>
      <c r="I9" s="46">
        <f>[18]PROTOCOLE!$F60</f>
        <v>0</v>
      </c>
      <c r="J9" s="47">
        <f>[18]PROTOCOLE!$F61</f>
        <v>0</v>
      </c>
      <c r="K9" s="46">
        <f t="shared" ref="K9:K38" si="0">RANK(I9,I$9:I$38)</f>
        <v>1</v>
      </c>
      <c r="L9" s="46">
        <f>[18]PROTOCOLE!$H60</f>
        <v>145</v>
      </c>
      <c r="M9" s="47">
        <f>[18]PROTOCOLE!$H61</f>
        <v>0.72499999999999998</v>
      </c>
      <c r="N9" s="46">
        <f>RANK(L9,L$9:L$38)</f>
        <v>1</v>
      </c>
      <c r="O9" s="46">
        <f>[18]PROTOCOLE!$J60</f>
        <v>0</v>
      </c>
      <c r="P9" s="47">
        <f>[18]PROTOCOLE!$J61</f>
        <v>0</v>
      </c>
      <c r="Q9" s="46">
        <f>RANK(O9,O$9:O$38)</f>
        <v>1</v>
      </c>
      <c r="R9" s="46">
        <f>[18]PROTOCOLE!$L60</f>
        <v>0</v>
      </c>
      <c r="S9" s="47">
        <f>[18]PROTOCOLE!$L61</f>
        <v>0</v>
      </c>
      <c r="T9" s="46">
        <f>RANK(R9,R$9:R$38)</f>
        <v>1</v>
      </c>
      <c r="U9" s="27"/>
      <c r="V9" s="44">
        <f t="shared" ref="V9:V38" si="1">F9+I9+L9+O9+R9</f>
        <v>272</v>
      </c>
      <c r="W9" s="48">
        <f>V9*1/(T2*J2)</f>
        <v>0.68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[18]PROTOCOLE!D80</f>
        <v>0</v>
      </c>
      <c r="D10" s="46">
        <f>[18]PROTOCOLE!D81</f>
        <v>0</v>
      </c>
      <c r="E10" s="27"/>
      <c r="F10" s="46">
        <f>[18]PROTOCOLE!$D133</f>
        <v>0</v>
      </c>
      <c r="G10" s="47">
        <f>[18]PROTOCOLE!$D134</f>
        <v>0</v>
      </c>
      <c r="H10" s="46">
        <f>RANK(F10,F$9:F12)</f>
        <v>2</v>
      </c>
      <c r="I10" s="46">
        <f>[18]PROTOCOLE!$F133</f>
        <v>0</v>
      </c>
      <c r="J10" s="47">
        <f>[18]PROTOCOLE!$F134</f>
        <v>0</v>
      </c>
      <c r="K10" s="46">
        <f t="shared" si="0"/>
        <v>1</v>
      </c>
      <c r="L10" s="46">
        <f>[18]PROTOCOLE!$H133</f>
        <v>0</v>
      </c>
      <c r="M10" s="47">
        <f>[18]PROTOCOLE!$H134</f>
        <v>0</v>
      </c>
      <c r="N10" s="46">
        <f>RANK(L10,L$9:L12)</f>
        <v>2</v>
      </c>
      <c r="O10" s="46">
        <f>[18]PROTOCOLE!$J133</f>
        <v>0</v>
      </c>
      <c r="P10" s="47">
        <f>[18]PROTOCOLE!$J134</f>
        <v>0</v>
      </c>
      <c r="Q10" s="46">
        <f>RANK(O10,O$9:O12)</f>
        <v>1</v>
      </c>
      <c r="R10" s="46">
        <f>[18]PROTOCOLE!$L133</f>
        <v>0</v>
      </c>
      <c r="S10" s="47">
        <f>[18]PROTOCOLE!$L134</f>
        <v>0</v>
      </c>
      <c r="T10" s="46">
        <f>RANK(R10,R$9:R12)</f>
        <v>1</v>
      </c>
      <c r="U10" s="27"/>
      <c r="V10" s="44">
        <f t="shared" si="1"/>
        <v>0</v>
      </c>
      <c r="W10" s="48">
        <f>V10*1/(T2*J2)</f>
        <v>0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[18]PROTOCOLE!D153</f>
        <v>0</v>
      </c>
      <c r="D11" s="46">
        <f>[18]PROTOCOLE!D154</f>
        <v>0</v>
      </c>
      <c r="E11" s="27"/>
      <c r="F11" s="46">
        <f>[18]PROTOCOLE!$D206</f>
        <v>0</v>
      </c>
      <c r="G11" s="47">
        <f>[18]PROTOCOLE!$D207</f>
        <v>0</v>
      </c>
      <c r="H11" s="46">
        <f>RANK(F11,F$9:F13)</f>
        <v>2</v>
      </c>
      <c r="I11" s="46">
        <f>[18]PROTOCOLE!$F206</f>
        <v>0</v>
      </c>
      <c r="J11" s="47">
        <f>[18]PROTOCOLE!$F207</f>
        <v>0</v>
      </c>
      <c r="K11" s="46">
        <f t="shared" si="0"/>
        <v>1</v>
      </c>
      <c r="L11" s="46">
        <f>[18]PROTOCOLE!$H206</f>
        <v>0</v>
      </c>
      <c r="M11" s="47">
        <f>[18]PROTOCOLE!$H207</f>
        <v>0</v>
      </c>
      <c r="N11" s="46">
        <f>RANK(L11,L$9:L13)</f>
        <v>2</v>
      </c>
      <c r="O11" s="46">
        <f>[18]PROTOCOLE!$J206</f>
        <v>0</v>
      </c>
      <c r="P11" s="47">
        <f>[18]PROTOCOLE!$J207</f>
        <v>0</v>
      </c>
      <c r="Q11" s="46">
        <f>RANK(O11,O$9:O13)</f>
        <v>1</v>
      </c>
      <c r="R11" s="46">
        <f>[18]PROTOCOLE!$L206</f>
        <v>0</v>
      </c>
      <c r="S11" s="47">
        <f>[18]PROTOCOLE!$L207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[18]PROTOCOLE!D226</f>
        <v>0</v>
      </c>
      <c r="D12" s="46">
        <f>[18]PROTOCOLE!D227</f>
        <v>0</v>
      </c>
      <c r="E12" s="27"/>
      <c r="F12" s="46">
        <f>[18]PROTOCOLE!$D279</f>
        <v>0</v>
      </c>
      <c r="G12" s="47">
        <f>[18]PROTOCOLE!$D280</f>
        <v>0</v>
      </c>
      <c r="H12" s="46">
        <f>RANK(F12,F$9:F14)</f>
        <v>2</v>
      </c>
      <c r="I12" s="46">
        <f>[18]PROTOCOLE!$F279</f>
        <v>0</v>
      </c>
      <c r="J12" s="47">
        <f>[18]PROTOCOLE!$F280</f>
        <v>0</v>
      </c>
      <c r="K12" s="46">
        <f t="shared" si="0"/>
        <v>1</v>
      </c>
      <c r="L12" s="46">
        <f>[18]PROTOCOLE!$H279</f>
        <v>0</v>
      </c>
      <c r="M12" s="47">
        <f>[18]PROTOCOLE!$H280</f>
        <v>0</v>
      </c>
      <c r="N12" s="46">
        <f>RANK(L12,L$9:L14)</f>
        <v>2</v>
      </c>
      <c r="O12" s="46">
        <f>[18]PROTOCOLE!$J279</f>
        <v>0</v>
      </c>
      <c r="P12" s="47">
        <f>[18]PROTOCOLE!$J280</f>
        <v>0</v>
      </c>
      <c r="Q12" s="46">
        <f>RANK(O12,O$9:O14)</f>
        <v>1</v>
      </c>
      <c r="R12" s="46">
        <f>[18]PROTOCOLE!$L279</f>
        <v>0</v>
      </c>
      <c r="S12" s="47">
        <f>[18]PROTOCOLE!$L280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[18]PROTOCOLE!D299</f>
        <v>0</v>
      </c>
      <c r="D13" s="46">
        <f>[18]PROTOCOLE!D300</f>
        <v>0</v>
      </c>
      <c r="E13" s="27"/>
      <c r="F13" s="46">
        <f>[18]PROTOCOLE!$D352</f>
        <v>0</v>
      </c>
      <c r="G13" s="47">
        <f>[18]PROTOCOLE!$D353</f>
        <v>0</v>
      </c>
      <c r="H13" s="46">
        <f>RANK(F13,F$9:F15)</f>
        <v>2</v>
      </c>
      <c r="I13" s="46">
        <f>[18]PROTOCOLE!$F352</f>
        <v>0</v>
      </c>
      <c r="J13" s="47">
        <f>[18]PROTOCOLE!$F353</f>
        <v>0</v>
      </c>
      <c r="K13" s="46">
        <f t="shared" si="0"/>
        <v>1</v>
      </c>
      <c r="L13" s="46">
        <f>[18]PROTOCOLE!$H352</f>
        <v>0</v>
      </c>
      <c r="M13" s="47">
        <f>[18]PROTOCOLE!$H353</f>
        <v>0</v>
      </c>
      <c r="N13" s="46">
        <f>RANK(L13,L$9:L15)</f>
        <v>2</v>
      </c>
      <c r="O13" s="46">
        <f>[18]PROTOCOLE!$J352</f>
        <v>0</v>
      </c>
      <c r="P13" s="47">
        <f>[18]PROTOCOLE!$J353</f>
        <v>0</v>
      </c>
      <c r="Q13" s="46">
        <f>RANK(O13,O$9:O15)</f>
        <v>1</v>
      </c>
      <c r="R13" s="46">
        <f>[18]PROTOCOLE!$L352</f>
        <v>0</v>
      </c>
      <c r="S13" s="47">
        <f>[18]PROTOCOLE!$L353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[18]PROTOCOLE!D372</f>
        <v>0</v>
      </c>
      <c r="D14" s="46">
        <f>[18]PROTOCOLE!D373</f>
        <v>0</v>
      </c>
      <c r="E14" s="27"/>
      <c r="F14" s="46">
        <f>[18]PROTOCOLE!$D425</f>
        <v>0</v>
      </c>
      <c r="G14" s="47">
        <f>[18]PROTOCOLE!$D426</f>
        <v>0</v>
      </c>
      <c r="H14" s="46">
        <f>RANK(F14,F$9:F16)</f>
        <v>2</v>
      </c>
      <c r="I14" s="46">
        <f>[18]PROTOCOLE!$F425</f>
        <v>0</v>
      </c>
      <c r="J14" s="47">
        <f>[18]PROTOCOLE!$F426</f>
        <v>0</v>
      </c>
      <c r="K14" s="46">
        <f t="shared" si="0"/>
        <v>1</v>
      </c>
      <c r="L14" s="46">
        <f>[18]PROTOCOLE!$H425</f>
        <v>0</v>
      </c>
      <c r="M14" s="47">
        <f>[18]PROTOCOLE!$H426</f>
        <v>0</v>
      </c>
      <c r="N14" s="46">
        <f>RANK(L14,L$9:L16)</f>
        <v>2</v>
      </c>
      <c r="O14" s="46">
        <f>[18]PROTOCOLE!$J425</f>
        <v>0</v>
      </c>
      <c r="P14" s="47">
        <f>[18]PROTOCOLE!$J426</f>
        <v>0</v>
      </c>
      <c r="Q14" s="46">
        <f>RANK(O14,O$9:O16)</f>
        <v>1</v>
      </c>
      <c r="R14" s="46">
        <f>[18]PROTOCOLE!$L425</f>
        <v>0</v>
      </c>
      <c r="S14" s="47">
        <f>[18]PROTOCOLE!$L426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[18]PROTOCOLE!D445</f>
        <v>0</v>
      </c>
      <c r="D15" s="46">
        <f>[18]PROTOCOLE!D446</f>
        <v>0</v>
      </c>
      <c r="E15" s="27"/>
      <c r="F15" s="46">
        <f>[18]PROTOCOLE!$D498</f>
        <v>0</v>
      </c>
      <c r="G15" s="47">
        <f>[18]PROTOCOLE!$D499</f>
        <v>0</v>
      </c>
      <c r="H15" s="46">
        <f>RANK(F15,F$9:F17)</f>
        <v>2</v>
      </c>
      <c r="I15" s="46">
        <f>[18]PROTOCOLE!$F498</f>
        <v>0</v>
      </c>
      <c r="J15" s="47">
        <f>[18]PROTOCOLE!$F499</f>
        <v>0</v>
      </c>
      <c r="K15" s="46">
        <f t="shared" si="0"/>
        <v>1</v>
      </c>
      <c r="L15" s="46">
        <f>[18]PROTOCOLE!$H498</f>
        <v>0</v>
      </c>
      <c r="M15" s="47">
        <f>[18]PROTOCOLE!$H499</f>
        <v>0</v>
      </c>
      <c r="N15" s="46">
        <f>RANK(L15,L$9:L17)</f>
        <v>2</v>
      </c>
      <c r="O15" s="46">
        <f>[18]PROTOCOLE!$J498</f>
        <v>0</v>
      </c>
      <c r="P15" s="47">
        <f>[18]PROTOCOLE!$J499</f>
        <v>0</v>
      </c>
      <c r="Q15" s="46">
        <f>RANK(O15,O$9:O17)</f>
        <v>1</v>
      </c>
      <c r="R15" s="46">
        <f>[18]PROTOCOLE!$L498</f>
        <v>0</v>
      </c>
      <c r="S15" s="47">
        <f>[18]PROTOCOLE!$L499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[18]PROTOCOLE!D518</f>
        <v>0</v>
      </c>
      <c r="D16" s="46">
        <f>[18]PROTOCOLE!D519</f>
        <v>0</v>
      </c>
      <c r="E16" s="27"/>
      <c r="F16" s="46">
        <f>[18]PROTOCOLE!$D571</f>
        <v>0</v>
      </c>
      <c r="G16" s="47">
        <f>[18]PROTOCOLE!$D572</f>
        <v>0</v>
      </c>
      <c r="H16" s="46">
        <f>RANK(F16,F$9:F18)</f>
        <v>2</v>
      </c>
      <c r="I16" s="46">
        <f>[18]PROTOCOLE!$F571</f>
        <v>0</v>
      </c>
      <c r="J16" s="47">
        <f>[18]PROTOCOLE!$F572</f>
        <v>0</v>
      </c>
      <c r="K16" s="46">
        <f t="shared" si="0"/>
        <v>1</v>
      </c>
      <c r="L16" s="46">
        <f>[18]PROTOCOLE!$H571</f>
        <v>0</v>
      </c>
      <c r="M16" s="47">
        <f>[18]PROTOCOLE!$H572</f>
        <v>0</v>
      </c>
      <c r="N16" s="46">
        <f>RANK(L16,L$9:L18)</f>
        <v>2</v>
      </c>
      <c r="O16" s="46">
        <f>[18]PROTOCOLE!$J571</f>
        <v>0</v>
      </c>
      <c r="P16" s="47">
        <f>[18]PROTOCOLE!$J572</f>
        <v>0</v>
      </c>
      <c r="Q16" s="46">
        <f>RANK(O16,O$9:O18)</f>
        <v>1</v>
      </c>
      <c r="R16" s="46">
        <f>[18]PROTOCOLE!$L571</f>
        <v>0</v>
      </c>
      <c r="S16" s="47">
        <f>[18]PROTOCOLE!$L572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[18]PROTOCOLE!D591</f>
        <v>0</v>
      </c>
      <c r="D17" s="46">
        <f>[18]PROTOCOLE!D592</f>
        <v>0</v>
      </c>
      <c r="E17" s="27"/>
      <c r="F17" s="46">
        <f>[18]PROTOCOLE!$D644</f>
        <v>0</v>
      </c>
      <c r="G17" s="47">
        <f>[18]PROTOCOLE!$D645</f>
        <v>0</v>
      </c>
      <c r="H17" s="46">
        <f>RANK(F17,F$9:F19)</f>
        <v>2</v>
      </c>
      <c r="I17" s="46">
        <f>[18]PROTOCOLE!$F644</f>
        <v>0</v>
      </c>
      <c r="J17" s="47">
        <f>[18]PROTOCOLE!$F645</f>
        <v>0</v>
      </c>
      <c r="K17" s="46">
        <f t="shared" si="0"/>
        <v>1</v>
      </c>
      <c r="L17" s="46">
        <f>[18]PROTOCOLE!$H644</f>
        <v>0</v>
      </c>
      <c r="M17" s="47">
        <f>[18]PROTOCOLE!$H645</f>
        <v>0</v>
      </c>
      <c r="N17" s="46">
        <f>RANK(L17,L$9:L19)</f>
        <v>2</v>
      </c>
      <c r="O17" s="46">
        <f>[18]PROTOCOLE!$J644</f>
        <v>0</v>
      </c>
      <c r="P17" s="47">
        <f>[18]PROTOCOLE!$J645</f>
        <v>0</v>
      </c>
      <c r="Q17" s="46">
        <f>RANK(O17,O$9:O19)</f>
        <v>1</v>
      </c>
      <c r="R17" s="46">
        <f>[18]PROTOCOLE!$L644</f>
        <v>0</v>
      </c>
      <c r="S17" s="47">
        <f>[18]PROTOCOLE!$L645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[18]PROTOCOLE!D664</f>
        <v>0</v>
      </c>
      <c r="D18" s="46">
        <f>[18]PROTOCOLE!D665</f>
        <v>0</v>
      </c>
      <c r="E18" s="27"/>
      <c r="F18" s="46">
        <f>[18]PROTOCOLE!$D717</f>
        <v>0</v>
      </c>
      <c r="G18" s="47">
        <f>[18]PROTOCOLE!$D718</f>
        <v>0</v>
      </c>
      <c r="H18" s="46">
        <f>RANK(F18,F$9:F20)</f>
        <v>2</v>
      </c>
      <c r="I18" s="46">
        <f>[18]PROTOCOLE!$F717</f>
        <v>0</v>
      </c>
      <c r="J18" s="47">
        <f>[18]PROTOCOLE!$F718</f>
        <v>0</v>
      </c>
      <c r="K18" s="46">
        <f t="shared" si="0"/>
        <v>1</v>
      </c>
      <c r="L18" s="46">
        <f>[18]PROTOCOLE!$H717</f>
        <v>0</v>
      </c>
      <c r="M18" s="47">
        <f>[18]PROTOCOLE!$H718</f>
        <v>0</v>
      </c>
      <c r="N18" s="46">
        <f>RANK(L18,L$9:L20)</f>
        <v>2</v>
      </c>
      <c r="O18" s="46">
        <f>[18]PROTOCOLE!$J717</f>
        <v>0</v>
      </c>
      <c r="P18" s="47">
        <f>[18]PROTOCOLE!$J718</f>
        <v>0</v>
      </c>
      <c r="Q18" s="46">
        <f>RANK(O18,O$9:O20)</f>
        <v>1</v>
      </c>
      <c r="R18" s="46">
        <f>[18]PROTOCOLE!$L717</f>
        <v>0</v>
      </c>
      <c r="S18" s="47">
        <f>[18]PROTOCOLE!$L718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[18]PROTOCOLE!D737</f>
        <v>0</v>
      </c>
      <c r="D19" s="46">
        <f>[18]PROTOCOLE!D738</f>
        <v>0</v>
      </c>
      <c r="E19" s="27"/>
      <c r="F19" s="46">
        <f>[18]PROTOCOLE!$D790</f>
        <v>0</v>
      </c>
      <c r="G19" s="47">
        <f>[18]PROTOCOLE!$D791</f>
        <v>0</v>
      </c>
      <c r="H19" s="46">
        <f>RANK(F19,F$9:F21)</f>
        <v>2</v>
      </c>
      <c r="I19" s="46">
        <f>[18]PROTOCOLE!$F790</f>
        <v>0</v>
      </c>
      <c r="J19" s="47">
        <f>[18]PROTOCOLE!$F791</f>
        <v>0</v>
      </c>
      <c r="K19" s="46">
        <f t="shared" si="0"/>
        <v>1</v>
      </c>
      <c r="L19" s="46">
        <f>[18]PROTOCOLE!$H790</f>
        <v>0</v>
      </c>
      <c r="M19" s="47">
        <f>[18]PROTOCOLE!$H791</f>
        <v>0</v>
      </c>
      <c r="N19" s="46">
        <f>RANK(L19,L$9:L21)</f>
        <v>2</v>
      </c>
      <c r="O19" s="46">
        <f>[18]PROTOCOLE!$J790</f>
        <v>0</v>
      </c>
      <c r="P19" s="47">
        <f>[18]PROTOCOLE!$J791</f>
        <v>0</v>
      </c>
      <c r="Q19" s="46">
        <f>RANK(O19,O$9:O21)</f>
        <v>1</v>
      </c>
      <c r="R19" s="46">
        <f>[18]PROTOCOLE!$L790</f>
        <v>0</v>
      </c>
      <c r="S19" s="47">
        <f>[18]PROTOCOLE!$L791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[18]PROTOCOLE!D810</f>
        <v>0</v>
      </c>
      <c r="D20" s="46">
        <f>[18]PROTOCOLE!D811</f>
        <v>0</v>
      </c>
      <c r="E20" s="27"/>
      <c r="F20" s="46">
        <f>[18]PROTOCOLE!$D863</f>
        <v>0</v>
      </c>
      <c r="G20" s="47">
        <f>[18]PROTOCOLE!$D864</f>
        <v>0</v>
      </c>
      <c r="H20" s="46">
        <f>RANK(F20,F$9:F22)</f>
        <v>2</v>
      </c>
      <c r="I20" s="46">
        <f>[18]PROTOCOLE!$F863</f>
        <v>0</v>
      </c>
      <c r="J20" s="47">
        <f>[18]PROTOCOLE!$F864</f>
        <v>0</v>
      </c>
      <c r="K20" s="46">
        <f t="shared" si="0"/>
        <v>1</v>
      </c>
      <c r="L20" s="46">
        <f>[18]PROTOCOLE!$H863</f>
        <v>0</v>
      </c>
      <c r="M20" s="47">
        <f>[18]PROTOCOLE!$H864</f>
        <v>0</v>
      </c>
      <c r="N20" s="46">
        <f>RANK(L20,L$9:L22)</f>
        <v>2</v>
      </c>
      <c r="O20" s="46">
        <f>[18]PROTOCOLE!$J863</f>
        <v>0</v>
      </c>
      <c r="P20" s="47">
        <f>[18]PROTOCOLE!$J864</f>
        <v>0</v>
      </c>
      <c r="Q20" s="46">
        <f>RANK(O20,O$9:O22)</f>
        <v>1</v>
      </c>
      <c r="R20" s="46">
        <f>[18]PROTOCOLE!$L863</f>
        <v>0</v>
      </c>
      <c r="S20" s="47">
        <f>[18]PROTOCOLE!$L864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[18]PROTOCOLE!D883</f>
        <v>0</v>
      </c>
      <c r="D21" s="46">
        <f>[18]PROTOCOLE!D884</f>
        <v>0</v>
      </c>
      <c r="E21" s="27"/>
      <c r="F21" s="46">
        <f>[18]PROTOCOLE!$D936</f>
        <v>0</v>
      </c>
      <c r="G21" s="47">
        <f>[18]PROTOCOLE!$D937</f>
        <v>0</v>
      </c>
      <c r="H21" s="46">
        <f>RANK(F21,F$9:F23)</f>
        <v>2</v>
      </c>
      <c r="I21" s="46">
        <f>[18]PROTOCOLE!$F936</f>
        <v>0</v>
      </c>
      <c r="J21" s="47">
        <f>[18]PROTOCOLE!$F937</f>
        <v>0</v>
      </c>
      <c r="K21" s="46">
        <f t="shared" si="0"/>
        <v>1</v>
      </c>
      <c r="L21" s="46">
        <f>[18]PROTOCOLE!$H936</f>
        <v>0</v>
      </c>
      <c r="M21" s="47">
        <f>[18]PROTOCOLE!$H937</f>
        <v>0</v>
      </c>
      <c r="N21" s="46">
        <f>RANK(L21,L$9:L23)</f>
        <v>2</v>
      </c>
      <c r="O21" s="46">
        <f>[18]PROTOCOLE!$J936</f>
        <v>0</v>
      </c>
      <c r="P21" s="47">
        <f>[18]PROTOCOLE!$J937</f>
        <v>0</v>
      </c>
      <c r="Q21" s="46">
        <f>RANK(O21,O$9:O23)</f>
        <v>1</v>
      </c>
      <c r="R21" s="46">
        <f>[18]PROTOCOLE!$L936</f>
        <v>0</v>
      </c>
      <c r="S21" s="47">
        <f>[18]PROTOCOLE!$L937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[18]PROTOCOLE!D956</f>
        <v>0</v>
      </c>
      <c r="D22" s="46">
        <f>[18]PROTOCOLE!D957</f>
        <v>0</v>
      </c>
      <c r="E22" s="27"/>
      <c r="F22" s="46">
        <f>[18]PROTOCOLE!$D1009</f>
        <v>0</v>
      </c>
      <c r="G22" s="47">
        <f>[18]PROTOCOLE!$D1010</f>
        <v>0</v>
      </c>
      <c r="H22" s="46">
        <f>RANK(F22,F$9:F24)</f>
        <v>2</v>
      </c>
      <c r="I22" s="46">
        <f>[18]PROTOCOLE!$F1009</f>
        <v>0</v>
      </c>
      <c r="J22" s="47">
        <f>[18]PROTOCOLE!$F1010</f>
        <v>0</v>
      </c>
      <c r="K22" s="46">
        <f t="shared" si="0"/>
        <v>1</v>
      </c>
      <c r="L22" s="46">
        <f>[18]PROTOCOLE!$H1009</f>
        <v>0</v>
      </c>
      <c r="M22" s="47">
        <f>[18]PROTOCOLE!$H1010</f>
        <v>0</v>
      </c>
      <c r="N22" s="46">
        <f>RANK(L22,L$9:L24)</f>
        <v>2</v>
      </c>
      <c r="O22" s="46">
        <f>[18]PROTOCOLE!$J1009</f>
        <v>0</v>
      </c>
      <c r="P22" s="47">
        <f>[18]PROTOCOLE!$J1010</f>
        <v>0</v>
      </c>
      <c r="Q22" s="46">
        <f>RANK(O22,O$9:O24)</f>
        <v>1</v>
      </c>
      <c r="R22" s="46">
        <f>[18]PROTOCOLE!$L1009</f>
        <v>0</v>
      </c>
      <c r="S22" s="47">
        <f>[18]PROTOCOLE!$L1010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[18]PROTOCOLE!D1029</f>
        <v>0</v>
      </c>
      <c r="D23" s="46">
        <f>[18]PROTOCOLE!D1030</f>
        <v>0</v>
      </c>
      <c r="E23" s="27"/>
      <c r="F23" s="46">
        <f>[18]PROTOCOLE!$D1082</f>
        <v>0</v>
      </c>
      <c r="G23" s="47">
        <f>[18]PROTOCOLE!$D1083</f>
        <v>0</v>
      </c>
      <c r="H23" s="46">
        <f>RANK(F23,F$9:F25)</f>
        <v>2</v>
      </c>
      <c r="I23" s="46">
        <f>[18]PROTOCOLE!$F1082</f>
        <v>0</v>
      </c>
      <c r="J23" s="47">
        <f>[18]PROTOCOLE!$F1083</f>
        <v>0</v>
      </c>
      <c r="K23" s="46">
        <f t="shared" si="0"/>
        <v>1</v>
      </c>
      <c r="L23" s="46">
        <f>[18]PROTOCOLE!$H1082</f>
        <v>0</v>
      </c>
      <c r="M23" s="47">
        <f>[18]PROTOCOLE!$H1083</f>
        <v>0</v>
      </c>
      <c r="N23" s="46">
        <f>RANK(L23,L$9:L25)</f>
        <v>2</v>
      </c>
      <c r="O23" s="46">
        <f>[18]PROTOCOLE!$J1082</f>
        <v>0</v>
      </c>
      <c r="P23" s="47">
        <f>[18]PROTOCOLE!$J1083</f>
        <v>0</v>
      </c>
      <c r="Q23" s="46">
        <f>RANK(O23,O$9:O25)</f>
        <v>1</v>
      </c>
      <c r="R23" s="46">
        <f>[18]PROTOCOLE!$L1082</f>
        <v>0</v>
      </c>
      <c r="S23" s="47">
        <f>[18]PROTOCOLE!$L1083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[18]PROTOCOLE!D1102</f>
        <v>0</v>
      </c>
      <c r="D24" s="46">
        <f>[18]PROTOCOLE!D1103</f>
        <v>0</v>
      </c>
      <c r="E24" s="27"/>
      <c r="F24" s="46">
        <f>[18]PROTOCOLE!$D1155</f>
        <v>0</v>
      </c>
      <c r="G24" s="47">
        <f>[18]PROTOCOLE!$D1156</f>
        <v>0</v>
      </c>
      <c r="H24" s="46">
        <f>RANK(F24,F$9:F26)</f>
        <v>2</v>
      </c>
      <c r="I24" s="46">
        <f>[18]PROTOCOLE!$F1155</f>
        <v>0</v>
      </c>
      <c r="J24" s="47">
        <f>[18]PROTOCOLE!$F1156</f>
        <v>0</v>
      </c>
      <c r="K24" s="46">
        <f t="shared" si="0"/>
        <v>1</v>
      </c>
      <c r="L24" s="46">
        <f>[18]PROTOCOLE!$H1155</f>
        <v>0</v>
      </c>
      <c r="M24" s="47">
        <f>[18]PROTOCOLE!$H1156</f>
        <v>0</v>
      </c>
      <c r="N24" s="46">
        <f>RANK(L24,L$9:L26)</f>
        <v>2</v>
      </c>
      <c r="O24" s="46">
        <f>[18]PROTOCOLE!J$1155</f>
        <v>0</v>
      </c>
      <c r="P24" s="47">
        <f>[18]PROTOCOLE!K$1156</f>
        <v>0</v>
      </c>
      <c r="Q24" s="46">
        <f>RANK(O24,O$9:O26)</f>
        <v>1</v>
      </c>
      <c r="R24" s="46">
        <f>[18]PROTOCOLE!$L1155</f>
        <v>0</v>
      </c>
      <c r="S24" s="47">
        <f>[18]PROTOCOLE!$L1156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[18]PROTOCOLE!D1175</f>
        <v>0</v>
      </c>
      <c r="D25" s="46">
        <f>[18]PROTOCOLE!D1176</f>
        <v>0</v>
      </c>
      <c r="E25" s="27"/>
      <c r="F25" s="46">
        <f>[18]PROTOCOLE!$D1228</f>
        <v>0</v>
      </c>
      <c r="G25" s="47">
        <f>[18]PROTOCOLE!$D1229</f>
        <v>0</v>
      </c>
      <c r="H25" s="46">
        <f>RANK(F25,F$9:F27)</f>
        <v>2</v>
      </c>
      <c r="I25" s="46">
        <f>[18]PROTOCOLE!$F1228</f>
        <v>0</v>
      </c>
      <c r="J25" s="47">
        <f>[18]PROTOCOLE!$F1229</f>
        <v>0</v>
      </c>
      <c r="K25" s="46">
        <f t="shared" si="0"/>
        <v>1</v>
      </c>
      <c r="L25" s="46">
        <f>[18]PROTOCOLE!$H1228</f>
        <v>0</v>
      </c>
      <c r="M25" s="47">
        <f>[18]PROTOCOLE!$H1229</f>
        <v>0</v>
      </c>
      <c r="N25" s="46">
        <f>RANK(L25,L$9:L27)</f>
        <v>2</v>
      </c>
      <c r="O25" s="46">
        <f>[18]PROTOCOLE!J$1228</f>
        <v>0</v>
      </c>
      <c r="P25" s="47">
        <f>[18]PROTOCOLE!K$1229</f>
        <v>0</v>
      </c>
      <c r="Q25" s="46">
        <f>RANK(O25,O$9:O27)</f>
        <v>1</v>
      </c>
      <c r="R25" s="46">
        <f>[18]PROTOCOLE!$L1228</f>
        <v>0</v>
      </c>
      <c r="S25" s="47">
        <f>[18]PROTOCOLE!$L1229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[18]PROTOCOLE!D1248</f>
        <v>0</v>
      </c>
      <c r="D26" s="46">
        <f>[18]PROTOCOLE!D1249</f>
        <v>0</v>
      </c>
      <c r="E26" s="27"/>
      <c r="F26" s="46">
        <f>[18]PROTOCOLE!$D1301</f>
        <v>0</v>
      </c>
      <c r="G26" s="47">
        <f>[18]PROTOCOLE!$D1302</f>
        <v>0</v>
      </c>
      <c r="H26" s="46">
        <f>RANK(F26,F$9:F28)</f>
        <v>2</v>
      </c>
      <c r="I26" s="46">
        <f>[18]PROTOCOLE!$F1301</f>
        <v>0</v>
      </c>
      <c r="J26" s="47">
        <f>[18]PROTOCOLE!$F1302</f>
        <v>0</v>
      </c>
      <c r="K26" s="46">
        <f t="shared" si="0"/>
        <v>1</v>
      </c>
      <c r="L26" s="46">
        <f>[18]PROTOCOLE!$H1301</f>
        <v>0</v>
      </c>
      <c r="M26" s="47">
        <f>[18]PROTOCOLE!$H1302</f>
        <v>0</v>
      </c>
      <c r="N26" s="46">
        <f>RANK(L26,L$9:L28)</f>
        <v>2</v>
      </c>
      <c r="O26" s="46">
        <f>[18]PROTOCOLE!J$1301</f>
        <v>0</v>
      </c>
      <c r="P26" s="47">
        <f>[18]PROTOCOLE!K$1302</f>
        <v>0</v>
      </c>
      <c r="Q26" s="46">
        <f>RANK(O26,O$9:O28)</f>
        <v>1</v>
      </c>
      <c r="R26" s="46">
        <f>[18]PROTOCOLE!$L1301</f>
        <v>0</v>
      </c>
      <c r="S26" s="47">
        <f>[18]PROTOCOLE!$L1302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[18]PROTOCOLE!D1321</f>
        <v>0</v>
      </c>
      <c r="D27" s="46">
        <f>[18]PROTOCOLE!D1322</f>
        <v>0</v>
      </c>
      <c r="E27" s="27"/>
      <c r="F27" s="46">
        <f>[18]PROTOCOLE!$D1374</f>
        <v>0</v>
      </c>
      <c r="G27" s="47">
        <f>[18]PROTOCOLE!$D1375</f>
        <v>0</v>
      </c>
      <c r="H27" s="46">
        <f>RANK(F27,F$9:F29)</f>
        <v>2</v>
      </c>
      <c r="I27" s="46">
        <f>[18]PROTOCOLE!$F1374</f>
        <v>0</v>
      </c>
      <c r="J27" s="47">
        <f>[18]PROTOCOLE!$F1375</f>
        <v>0</v>
      </c>
      <c r="K27" s="46">
        <f t="shared" si="0"/>
        <v>1</v>
      </c>
      <c r="L27" s="46">
        <f>[18]PROTOCOLE!$H1374</f>
        <v>0</v>
      </c>
      <c r="M27" s="47">
        <f>[18]PROTOCOLE!$H1375</f>
        <v>0</v>
      </c>
      <c r="N27" s="46">
        <f>RANK(L27,L$9:L29)</f>
        <v>2</v>
      </c>
      <c r="O27" s="46">
        <f>[18]PROTOCOLE!J$1374</f>
        <v>0</v>
      </c>
      <c r="P27" s="47">
        <f>[18]PROTOCOLE!K$1375</f>
        <v>0</v>
      </c>
      <c r="Q27" s="46">
        <f>RANK(O27,O$9:O29)</f>
        <v>1</v>
      </c>
      <c r="R27" s="46">
        <f>[18]PROTOCOLE!$L1374</f>
        <v>0</v>
      </c>
      <c r="S27" s="47">
        <f>[18]PROTOCOLE!$L1375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[18]PROTOCOLE!D1394</f>
        <v>0</v>
      </c>
      <c r="D28" s="46">
        <f>[18]PROTOCOLE!D1395</f>
        <v>0</v>
      </c>
      <c r="E28" s="27"/>
      <c r="F28" s="46">
        <f>[18]PROTOCOLE!$D1447</f>
        <v>0</v>
      </c>
      <c r="G28" s="47">
        <f>[18]PROTOCOLE!$D1448</f>
        <v>0</v>
      </c>
      <c r="H28" s="46">
        <f>RANK(F28,F$9:F30)</f>
        <v>2</v>
      </c>
      <c r="I28" s="46">
        <f>[18]PROTOCOLE!$F1447</f>
        <v>0</v>
      </c>
      <c r="J28" s="47">
        <f>[18]PROTOCOLE!$F1448</f>
        <v>0</v>
      </c>
      <c r="K28" s="46">
        <f t="shared" si="0"/>
        <v>1</v>
      </c>
      <c r="L28" s="46">
        <f>[18]PROTOCOLE!$H1447</f>
        <v>0</v>
      </c>
      <c r="M28" s="47">
        <f>[18]PROTOCOLE!$H1448</f>
        <v>0</v>
      </c>
      <c r="N28" s="46">
        <f>RANK(L28,L$9:L30)</f>
        <v>2</v>
      </c>
      <c r="O28" s="46">
        <f>[18]PROTOCOLE!J$1447</f>
        <v>0</v>
      </c>
      <c r="P28" s="47">
        <f>[18]PROTOCOLE!K$1448</f>
        <v>0</v>
      </c>
      <c r="Q28" s="46">
        <f>RANK(O28,O$9:O30)</f>
        <v>1</v>
      </c>
      <c r="R28" s="46">
        <f>[18]PROTOCOLE!$L1447</f>
        <v>0</v>
      </c>
      <c r="S28" s="47">
        <f>[18]PROTOCOLE!$L1448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[18]PROTOCOLE!D1467</f>
        <v>0</v>
      </c>
      <c r="D29" s="46">
        <f>[18]PROTOCOLE!D1468</f>
        <v>0</v>
      </c>
      <c r="E29" s="27"/>
      <c r="F29" s="46">
        <f>[18]PROTOCOLE!$D1520</f>
        <v>0</v>
      </c>
      <c r="G29" s="47">
        <f>[18]PROTOCOLE!$D1521</f>
        <v>0</v>
      </c>
      <c r="H29" s="46">
        <f>RANK(F29,F$9:F31)</f>
        <v>2</v>
      </c>
      <c r="I29" s="46">
        <f>[18]PROTOCOLE!$F1520</f>
        <v>0</v>
      </c>
      <c r="J29" s="47">
        <f>[18]PROTOCOLE!$F1521</f>
        <v>0</v>
      </c>
      <c r="K29" s="46">
        <f t="shared" si="0"/>
        <v>1</v>
      </c>
      <c r="L29" s="46">
        <f>[18]PROTOCOLE!$H1520</f>
        <v>0</v>
      </c>
      <c r="M29" s="47">
        <f>[18]PROTOCOLE!$H1521</f>
        <v>0</v>
      </c>
      <c r="N29" s="46">
        <f>RANK(L29,L$9:L31)</f>
        <v>2</v>
      </c>
      <c r="O29" s="46">
        <f>[18]PROTOCOLE!J$1520</f>
        <v>0</v>
      </c>
      <c r="P29" s="47">
        <f>[18]PROTOCOLE!K$1521</f>
        <v>0</v>
      </c>
      <c r="Q29" s="46">
        <f>RANK(O29,O$9:O31)</f>
        <v>1</v>
      </c>
      <c r="R29" s="46">
        <f>[18]PROTOCOLE!$L1520</f>
        <v>0</v>
      </c>
      <c r="S29" s="47">
        <f>[18]PROTOCOLE!$L1521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[18]PROTOCOLE!D1540</f>
        <v>0</v>
      </c>
      <c r="D30" s="46">
        <f>[18]PROTOCOLE!D1541</f>
        <v>0</v>
      </c>
      <c r="E30" s="27"/>
      <c r="F30" s="46">
        <f>[18]PROTOCOLE!$D1593</f>
        <v>0</v>
      </c>
      <c r="G30" s="47">
        <f>[18]PROTOCOLE!$D1594</f>
        <v>0</v>
      </c>
      <c r="H30" s="46">
        <f>RANK(F30,F$9:F32)</f>
        <v>2</v>
      </c>
      <c r="I30" s="46">
        <f>[18]PROTOCOLE!$F1593</f>
        <v>0</v>
      </c>
      <c r="J30" s="47">
        <f>[18]PROTOCOLE!$F1594</f>
        <v>0</v>
      </c>
      <c r="K30" s="46">
        <f t="shared" si="0"/>
        <v>1</v>
      </c>
      <c r="L30" s="46">
        <f>[18]PROTOCOLE!$H1593</f>
        <v>0</v>
      </c>
      <c r="M30" s="47">
        <f>[18]PROTOCOLE!$H1594</f>
        <v>0</v>
      </c>
      <c r="N30" s="46">
        <f>RANK(L30,L$9:L32)</f>
        <v>2</v>
      </c>
      <c r="O30" s="46">
        <f>[18]PROTOCOLE!J$1593</f>
        <v>0</v>
      </c>
      <c r="P30" s="47">
        <f>[18]PROTOCOLE!K$1594</f>
        <v>0</v>
      </c>
      <c r="Q30" s="46">
        <f>RANK(O30,O$9:O32)</f>
        <v>1</v>
      </c>
      <c r="R30" s="46">
        <f>[18]PROTOCOLE!$L1593</f>
        <v>0</v>
      </c>
      <c r="S30" s="47">
        <f>[18]PROTOCOLE!$L1594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[18]PROTOCOLE!D1613</f>
        <v>0</v>
      </c>
      <c r="D31" s="46">
        <f>[18]PROTOCOLE!D1614</f>
        <v>0</v>
      </c>
      <c r="E31" s="27"/>
      <c r="F31" s="46">
        <f>[18]PROTOCOLE!$D1666</f>
        <v>0</v>
      </c>
      <c r="G31" s="47">
        <f>[18]PROTOCOLE!$D1667</f>
        <v>0</v>
      </c>
      <c r="H31" s="46">
        <f>RANK(F31,F$9:F33)</f>
        <v>2</v>
      </c>
      <c r="I31" s="46">
        <f>[18]PROTOCOLE!F1666</f>
        <v>0</v>
      </c>
      <c r="J31" s="47">
        <f>[18]PROTOCOLE!G1667</f>
        <v>0</v>
      </c>
      <c r="K31" s="46">
        <f t="shared" si="0"/>
        <v>1</v>
      </c>
      <c r="L31" s="46">
        <f>[18]PROTOCOLE!$H1666</f>
        <v>0</v>
      </c>
      <c r="M31" s="47">
        <f>[18]PROTOCOLE!$H1667</f>
        <v>0</v>
      </c>
      <c r="N31" s="46">
        <f>RANK(L31,L$9:L33)</f>
        <v>2</v>
      </c>
      <c r="O31" s="46">
        <f>[18]PROTOCOLE!J$666</f>
        <v>0</v>
      </c>
      <c r="P31" s="47">
        <f>[18]PROTOCOLE!K$667</f>
        <v>0</v>
      </c>
      <c r="Q31" s="46">
        <f>RANK(O31,O$9:O33)</f>
        <v>1</v>
      </c>
      <c r="R31" s="46">
        <f>[18]PROTOCOLE!$L1666</f>
        <v>0</v>
      </c>
      <c r="S31" s="47">
        <f>[18]PROTOCOLE!$L1667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[18]PROTOCOLE!D1686</f>
        <v>0</v>
      </c>
      <c r="D32" s="46">
        <f>[18]PROTOCOLE!D1687</f>
        <v>0</v>
      </c>
      <c r="E32" s="27"/>
      <c r="F32" s="46">
        <f>[18]PROTOCOLE!$D1739</f>
        <v>0</v>
      </c>
      <c r="G32" s="47">
        <f>[18]PROTOCOLE!$D1740</f>
        <v>0</v>
      </c>
      <c r="H32" s="46">
        <f>RANK(F32,F$9:F34)</f>
        <v>2</v>
      </c>
      <c r="I32" s="46">
        <f>[18]PROTOCOLE!F1739</f>
        <v>0</v>
      </c>
      <c r="J32" s="47">
        <f>[18]PROTOCOLE!G1740</f>
        <v>0</v>
      </c>
      <c r="K32" s="46">
        <f t="shared" si="0"/>
        <v>1</v>
      </c>
      <c r="L32" s="46">
        <f>[18]PROTOCOLE!$H1739</f>
        <v>0</v>
      </c>
      <c r="M32" s="47">
        <f>[18]PROTOCOLE!$H1740</f>
        <v>0</v>
      </c>
      <c r="N32" s="46">
        <f>RANK(L32,L$9:L34)</f>
        <v>2</v>
      </c>
      <c r="O32" s="46">
        <f>[18]PROTOCOLE!$J1739</f>
        <v>0</v>
      </c>
      <c r="P32" s="47">
        <f>[18]PROTOCOLE!$J1740</f>
        <v>0</v>
      </c>
      <c r="Q32" s="46">
        <f>RANK(O32,O$9:O34)</f>
        <v>1</v>
      </c>
      <c r="R32" s="46">
        <f>[18]PROTOCOLE!$L1739</f>
        <v>0</v>
      </c>
      <c r="S32" s="47">
        <f>[18]PROTOCOLE!$L1740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[18]PROTOCOLE!D1759</f>
        <v>0</v>
      </c>
      <c r="D33" s="46">
        <f>[18]PROTOCOLE!D1760</f>
        <v>0</v>
      </c>
      <c r="E33" s="27"/>
      <c r="F33" s="46">
        <f>[18]PROTOCOLE!$D1812</f>
        <v>0</v>
      </c>
      <c r="G33" s="47">
        <f>[18]PROTOCOLE!$D1813</f>
        <v>0</v>
      </c>
      <c r="H33" s="46">
        <f>RANK(F33,F$9:F35)</f>
        <v>2</v>
      </c>
      <c r="I33" s="46">
        <f>[18]PROTOCOLE!$F1812</f>
        <v>0</v>
      </c>
      <c r="J33" s="47">
        <f>[18]PROTOCOLE!$F1813</f>
        <v>0</v>
      </c>
      <c r="K33" s="46">
        <f t="shared" si="0"/>
        <v>1</v>
      </c>
      <c r="L33" s="46">
        <f>[18]PROTOCOLE!$H1812</f>
        <v>0</v>
      </c>
      <c r="M33" s="47">
        <f>[18]PROTOCOLE!$H1813</f>
        <v>0</v>
      </c>
      <c r="N33" s="46">
        <f>RANK(L33,L$9:L35)</f>
        <v>2</v>
      </c>
      <c r="O33" s="46">
        <f>[18]PROTOCOLE!$J1812</f>
        <v>0</v>
      </c>
      <c r="P33" s="47">
        <f>[18]PROTOCOLE!$J1813</f>
        <v>0</v>
      </c>
      <c r="Q33" s="46">
        <f>RANK(O33,O$9:O35)</f>
        <v>1</v>
      </c>
      <c r="R33" s="46">
        <f>[18]PROTOCOLE!$L1812</f>
        <v>0</v>
      </c>
      <c r="S33" s="47">
        <f>[18]PROTOCOLE!$L1813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[18]PROTOCOLE!D1832</f>
        <v>0</v>
      </c>
      <c r="D34" s="46">
        <f>[18]PROTOCOLE!D1833</f>
        <v>0</v>
      </c>
      <c r="E34" s="27"/>
      <c r="F34" s="46">
        <f>[18]PROTOCOLE!$D1885</f>
        <v>0</v>
      </c>
      <c r="G34" s="47">
        <f>[18]PROTOCOLE!$D1886</f>
        <v>0</v>
      </c>
      <c r="H34" s="46">
        <f>RANK(F34,F$9:F36)</f>
        <v>2</v>
      </c>
      <c r="I34" s="46">
        <f>[18]PROTOCOLE!$F1885</f>
        <v>0</v>
      </c>
      <c r="J34" s="47">
        <f>[18]PROTOCOLE!$F1886</f>
        <v>0</v>
      </c>
      <c r="K34" s="46">
        <f t="shared" si="0"/>
        <v>1</v>
      </c>
      <c r="L34" s="46">
        <f>[18]PROTOCOLE!$H1885</f>
        <v>0</v>
      </c>
      <c r="M34" s="47">
        <f>[18]PROTOCOLE!$H1886</f>
        <v>0</v>
      </c>
      <c r="N34" s="46">
        <f>RANK(L34,L$9:L36)</f>
        <v>2</v>
      </c>
      <c r="O34" s="46">
        <f>[18]PROTOCOLE!$J1885</f>
        <v>0</v>
      </c>
      <c r="P34" s="47">
        <f>[18]PROTOCOLE!$J1886</f>
        <v>0</v>
      </c>
      <c r="Q34" s="46">
        <f>RANK(O34,O$9:O36)</f>
        <v>1</v>
      </c>
      <c r="R34" s="46">
        <f>[18]PROTOCOLE!$L1885</f>
        <v>0</v>
      </c>
      <c r="S34" s="47">
        <f>[18]PROTOCOLE!$L1886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[18]PROTOCOLE!D1905</f>
        <v>0</v>
      </c>
      <c r="D35" s="46">
        <f>[18]PROTOCOLE!D1906</f>
        <v>0</v>
      </c>
      <c r="E35" s="27"/>
      <c r="F35" s="46">
        <f>[18]PROTOCOLE!$D1958</f>
        <v>0</v>
      </c>
      <c r="G35" s="47">
        <f>[18]PROTOCOLE!$D1959</f>
        <v>0</v>
      </c>
      <c r="H35" s="46">
        <f>RANK(F35,F$9:F37)</f>
        <v>2</v>
      </c>
      <c r="I35" s="46">
        <f>[18]PROTOCOLE!$F1958</f>
        <v>0</v>
      </c>
      <c r="J35" s="47">
        <f>[18]PROTOCOLE!$F1959</f>
        <v>0</v>
      </c>
      <c r="K35" s="46">
        <f t="shared" si="0"/>
        <v>1</v>
      </c>
      <c r="L35" s="46">
        <f>[18]PROTOCOLE!$H1958</f>
        <v>0</v>
      </c>
      <c r="M35" s="47">
        <f>[18]PROTOCOLE!$H1959</f>
        <v>0</v>
      </c>
      <c r="N35" s="46">
        <f>RANK(L35,L$9:L37)</f>
        <v>2</v>
      </c>
      <c r="O35" s="46">
        <f>[18]PROTOCOLE!$J1958</f>
        <v>0</v>
      </c>
      <c r="P35" s="47">
        <f>[18]PROTOCOLE!$J1959</f>
        <v>0</v>
      </c>
      <c r="Q35" s="46">
        <f>RANK(O35,O$9:O37)</f>
        <v>1</v>
      </c>
      <c r="R35" s="46">
        <f>[18]PROTOCOLE!$L1958</f>
        <v>0</v>
      </c>
      <c r="S35" s="47">
        <f>[18]PROTOCOLE!$L1959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[18]PROTOCOLE!D1978</f>
        <v>0</v>
      </c>
      <c r="D36" s="46">
        <f>[18]PROTOCOLE!D1979</f>
        <v>0</v>
      </c>
      <c r="E36" s="27"/>
      <c r="F36" s="46">
        <f>[18]PROTOCOLE!$D2031</f>
        <v>0</v>
      </c>
      <c r="G36" s="47">
        <f>[18]PROTOCOLE!$D2032</f>
        <v>0</v>
      </c>
      <c r="H36" s="46">
        <f>RANK(F36,F$9:F38)</f>
        <v>2</v>
      </c>
      <c r="I36" s="46">
        <f>[18]PROTOCOLE!$F2031</f>
        <v>0</v>
      </c>
      <c r="J36" s="47">
        <f>[18]PROTOCOLE!$F2032</f>
        <v>0</v>
      </c>
      <c r="K36" s="46">
        <f t="shared" si="0"/>
        <v>1</v>
      </c>
      <c r="L36" s="46">
        <f>[18]PROTOCOLE!$H2031</f>
        <v>0</v>
      </c>
      <c r="M36" s="47">
        <f>[18]PROTOCOLE!$H2032</f>
        <v>0</v>
      </c>
      <c r="N36" s="46">
        <f>RANK(L36,L$9:L38)</f>
        <v>2</v>
      </c>
      <c r="O36" s="46">
        <f>[18]PROTOCOLE!$J2031</f>
        <v>0</v>
      </c>
      <c r="P36" s="47">
        <f>[18]PROTOCOLE!$J2032</f>
        <v>0</v>
      </c>
      <c r="Q36" s="46">
        <f>RANK(O36,O$9:O38)</f>
        <v>1</v>
      </c>
      <c r="R36" s="46">
        <f>[18]PROTOCOLE!$L2031</f>
        <v>0</v>
      </c>
      <c r="S36" s="47">
        <f>[18]PROTOCOLE!$L2032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[18]PROTOCOLE!D2051</f>
        <v>0</v>
      </c>
      <c r="D37" s="46">
        <f>[18]PROTOCOLE!D2052</f>
        <v>0</v>
      </c>
      <c r="E37" s="27"/>
      <c r="F37" s="46">
        <f>[18]PROTOCOLE!$D2104</f>
        <v>0</v>
      </c>
      <c r="G37" s="47">
        <f>[18]PROTOCOLE!$D2105</f>
        <v>0</v>
      </c>
      <c r="H37" s="46">
        <f>RANK(F37,F$9:F39)</f>
        <v>2</v>
      </c>
      <c r="I37" s="46">
        <f>[18]PROTOCOLE!$F2104</f>
        <v>0</v>
      </c>
      <c r="J37" s="47">
        <f>[18]PROTOCOLE!$F2105</f>
        <v>0</v>
      </c>
      <c r="K37" s="46">
        <f t="shared" si="0"/>
        <v>1</v>
      </c>
      <c r="L37" s="46">
        <f>[18]PROTOCOLE!$H2104</f>
        <v>0</v>
      </c>
      <c r="M37" s="47">
        <f>[18]PROTOCOLE!$H2105</f>
        <v>0</v>
      </c>
      <c r="N37" s="46">
        <f>RANK(L37,L$9:L39)</f>
        <v>2</v>
      </c>
      <c r="O37" s="46">
        <f>[18]PROTOCOLE!$J2104</f>
        <v>0</v>
      </c>
      <c r="P37" s="47">
        <f>[18]PROTOCOLE!$J2105</f>
        <v>0</v>
      </c>
      <c r="Q37" s="46">
        <f>RANK(O37,O$9:O39)</f>
        <v>1</v>
      </c>
      <c r="R37" s="46">
        <f>[18]PROTOCOLE!$L2104</f>
        <v>0</v>
      </c>
      <c r="S37" s="47">
        <f>[18]PROTOCOLE!$L2105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[18]PROTOCOLE!D2124</f>
        <v>0</v>
      </c>
      <c r="D38" s="46">
        <f>[18]PROTOCOLE!D2125</f>
        <v>0</v>
      </c>
      <c r="E38" s="27"/>
      <c r="F38" s="46">
        <f>[18]PROTOCOLE!$D2177</f>
        <v>0</v>
      </c>
      <c r="G38" s="47">
        <f>[18]PROTOCOLE!$D2178</f>
        <v>0</v>
      </c>
      <c r="H38" s="46">
        <f>RANK(F38,F$9:F40)</f>
        <v>2</v>
      </c>
      <c r="I38" s="46">
        <f>[18]PROTOCOLE!$F2177</f>
        <v>0</v>
      </c>
      <c r="J38" s="47">
        <f>[18]PROTOCOLE!$F2178</f>
        <v>0</v>
      </c>
      <c r="K38" s="46">
        <f t="shared" si="0"/>
        <v>1</v>
      </c>
      <c r="L38" s="46">
        <f>[18]PROTOCOLE!$H2177</f>
        <v>0</v>
      </c>
      <c r="M38" s="47">
        <f>[18]PROTOCOLE!$H2178</f>
        <v>0</v>
      </c>
      <c r="N38" s="46">
        <f>RANK(L38,L$9:L40)</f>
        <v>2</v>
      </c>
      <c r="O38" s="46">
        <f>[18]PROTOCOLE!$J2177</f>
        <v>0</v>
      </c>
      <c r="P38" s="47">
        <f>[18]PROTOCOLE!$J2178</f>
        <v>0</v>
      </c>
      <c r="Q38" s="46">
        <f>RANK(O38,O$9:O40)</f>
        <v>1</v>
      </c>
      <c r="R38" s="46">
        <f>[18]PROTOCOLE!$L2177</f>
        <v>0</v>
      </c>
      <c r="S38" s="47">
        <f>[18]PROTOCOLE!$L2178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D42" sqref="D42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33" bestFit="1" customWidth="1"/>
    <col min="4" max="4" width="29.855468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33" bestFit="1" customWidth="1"/>
    <col min="260" max="260" width="29.855468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33" bestFit="1" customWidth="1"/>
    <col min="516" max="516" width="29.855468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33" bestFit="1" customWidth="1"/>
    <col min="772" max="772" width="29.855468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33" bestFit="1" customWidth="1"/>
    <col min="1028" max="1028" width="29.855468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33" bestFit="1" customWidth="1"/>
    <col min="1284" max="1284" width="29.855468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33" bestFit="1" customWidth="1"/>
    <col min="1540" max="1540" width="29.855468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33" bestFit="1" customWidth="1"/>
    <col min="1796" max="1796" width="29.855468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33" bestFit="1" customWidth="1"/>
    <col min="2052" max="2052" width="29.855468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33" bestFit="1" customWidth="1"/>
    <col min="2308" max="2308" width="29.855468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33" bestFit="1" customWidth="1"/>
    <col min="2564" max="2564" width="29.855468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33" bestFit="1" customWidth="1"/>
    <col min="2820" max="2820" width="29.855468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33" bestFit="1" customWidth="1"/>
    <col min="3076" max="3076" width="29.855468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33" bestFit="1" customWidth="1"/>
    <col min="3332" max="3332" width="29.855468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33" bestFit="1" customWidth="1"/>
    <col min="3588" max="3588" width="29.855468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33" bestFit="1" customWidth="1"/>
    <col min="3844" max="3844" width="29.855468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33" bestFit="1" customWidth="1"/>
    <col min="4100" max="4100" width="29.855468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33" bestFit="1" customWidth="1"/>
    <col min="4356" max="4356" width="29.855468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33" bestFit="1" customWidth="1"/>
    <col min="4612" max="4612" width="29.855468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33" bestFit="1" customWidth="1"/>
    <col min="4868" max="4868" width="29.855468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33" bestFit="1" customWidth="1"/>
    <col min="5124" max="5124" width="29.855468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33" bestFit="1" customWidth="1"/>
    <col min="5380" max="5380" width="29.855468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33" bestFit="1" customWidth="1"/>
    <col min="5636" max="5636" width="29.855468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33" bestFit="1" customWidth="1"/>
    <col min="5892" max="5892" width="29.855468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33" bestFit="1" customWidth="1"/>
    <col min="6148" max="6148" width="29.855468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33" bestFit="1" customWidth="1"/>
    <col min="6404" max="6404" width="29.855468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33" bestFit="1" customWidth="1"/>
    <col min="6660" max="6660" width="29.855468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33" bestFit="1" customWidth="1"/>
    <col min="6916" max="6916" width="29.855468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33" bestFit="1" customWidth="1"/>
    <col min="7172" max="7172" width="29.855468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33" bestFit="1" customWidth="1"/>
    <col min="7428" max="7428" width="29.855468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33" bestFit="1" customWidth="1"/>
    <col min="7684" max="7684" width="29.855468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33" bestFit="1" customWidth="1"/>
    <col min="7940" max="7940" width="29.855468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33" bestFit="1" customWidth="1"/>
    <col min="8196" max="8196" width="29.855468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33" bestFit="1" customWidth="1"/>
    <col min="8452" max="8452" width="29.855468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33" bestFit="1" customWidth="1"/>
    <col min="8708" max="8708" width="29.855468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33" bestFit="1" customWidth="1"/>
    <col min="8964" max="8964" width="29.855468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33" bestFit="1" customWidth="1"/>
    <col min="9220" max="9220" width="29.855468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33" bestFit="1" customWidth="1"/>
    <col min="9476" max="9476" width="29.855468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33" bestFit="1" customWidth="1"/>
    <col min="9732" max="9732" width="29.855468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33" bestFit="1" customWidth="1"/>
    <col min="9988" max="9988" width="29.855468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33" bestFit="1" customWidth="1"/>
    <col min="10244" max="10244" width="29.855468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33" bestFit="1" customWidth="1"/>
    <col min="10500" max="10500" width="29.855468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33" bestFit="1" customWidth="1"/>
    <col min="10756" max="10756" width="29.855468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33" bestFit="1" customWidth="1"/>
    <col min="11012" max="11012" width="29.855468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33" bestFit="1" customWidth="1"/>
    <col min="11268" max="11268" width="29.855468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33" bestFit="1" customWidth="1"/>
    <col min="11524" max="11524" width="29.855468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33" bestFit="1" customWidth="1"/>
    <col min="11780" max="11780" width="29.855468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33" bestFit="1" customWidth="1"/>
    <col min="12036" max="12036" width="29.855468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33" bestFit="1" customWidth="1"/>
    <col min="12292" max="12292" width="29.855468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33" bestFit="1" customWidth="1"/>
    <col min="12548" max="12548" width="29.855468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33" bestFit="1" customWidth="1"/>
    <col min="12804" max="12804" width="29.855468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33" bestFit="1" customWidth="1"/>
    <col min="13060" max="13060" width="29.855468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33" bestFit="1" customWidth="1"/>
    <col min="13316" max="13316" width="29.855468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33" bestFit="1" customWidth="1"/>
    <col min="13572" max="13572" width="29.855468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33" bestFit="1" customWidth="1"/>
    <col min="13828" max="13828" width="29.855468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33" bestFit="1" customWidth="1"/>
    <col min="14084" max="14084" width="29.855468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33" bestFit="1" customWidth="1"/>
    <col min="14340" max="14340" width="29.855468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33" bestFit="1" customWidth="1"/>
    <col min="14596" max="14596" width="29.855468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33" bestFit="1" customWidth="1"/>
    <col min="14852" max="14852" width="29.855468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33" bestFit="1" customWidth="1"/>
    <col min="15108" max="15108" width="29.855468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33" bestFit="1" customWidth="1"/>
    <col min="15364" max="15364" width="29.855468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33" bestFit="1" customWidth="1"/>
    <col min="15620" max="15620" width="29.855468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33" bestFit="1" customWidth="1"/>
    <col min="15876" max="15876" width="29.855468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33" bestFit="1" customWidth="1"/>
    <col min="16132" max="16132" width="29.855468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[19]HORAIRES!E1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[19]HORAIRES!H1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[19]HORAIRES!D49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[19]HORAIRES!D50</f>
        <v>300</v>
      </c>
      <c r="U2" s="11"/>
      <c r="V2" s="15" t="s">
        <v>6</v>
      </c>
      <c r="W2" s="22">
        <f>[19]HORAIRES!D48</f>
        <v>7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[19]HORAIRES!E3</f>
        <v>CLUB ELITE GRAND PRIX (AMATEUR 3 GRAND PRIX)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[19]HORAIRES!H3</f>
        <v>5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[19]HORAIRES!D43</f>
        <v>M.MEDOLAGO</v>
      </c>
      <c r="G6" s="36"/>
      <c r="H6" s="37" t="s">
        <v>21</v>
      </c>
      <c r="I6" s="35">
        <f>[19]HORAIRES!D44</f>
        <v>0</v>
      </c>
      <c r="J6" s="36"/>
      <c r="K6" s="37" t="s">
        <v>21</v>
      </c>
      <c r="L6" s="35" t="str">
        <f>[19]HORAIRES!D45</f>
        <v>MME MAZOYER</v>
      </c>
      <c r="M6" s="36"/>
      <c r="N6" s="37" t="s">
        <v>21</v>
      </c>
      <c r="O6" s="35">
        <f>[19]HORAIRES!D46</f>
        <v>0</v>
      </c>
      <c r="P6" s="36"/>
      <c r="Q6" s="37" t="s">
        <v>21</v>
      </c>
      <c r="R6" s="35">
        <f>[19]HORAIRES!D47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5</v>
      </c>
      <c r="C9" s="45" t="str">
        <f>[19]PROTOCOLE!D299</f>
        <v xml:space="preserve">FRANCOISE PREYNET </v>
      </c>
      <c r="D9" s="46" t="str">
        <f>[19]PROTOCOLE!D300</f>
        <v>MAHAMAN</v>
      </c>
      <c r="E9" s="27"/>
      <c r="F9" s="46">
        <f>[19]PROTOCOLE!$D352</f>
        <v>210</v>
      </c>
      <c r="G9" s="47">
        <f>[19]PROTOCOLE!$D353</f>
        <v>0.7</v>
      </c>
      <c r="H9" s="46">
        <f>RANK(F9,F$9:F11)</f>
        <v>1</v>
      </c>
      <c r="I9" s="46">
        <f>[19]PROTOCOLE!$F352</f>
        <v>0</v>
      </c>
      <c r="J9" s="47">
        <f>[19]PROTOCOLE!$F353</f>
        <v>0</v>
      </c>
      <c r="K9" s="46">
        <f t="shared" ref="K9:K38" si="0">RANK(I9,I$9:I$38)</f>
        <v>1</v>
      </c>
      <c r="L9" s="46">
        <f>[19]PROTOCOLE!$H352</f>
        <v>198</v>
      </c>
      <c r="M9" s="47">
        <f>[19]PROTOCOLE!$H353</f>
        <v>0.66</v>
      </c>
      <c r="N9" s="46">
        <f>RANK(L9,L$9:L11)</f>
        <v>1</v>
      </c>
      <c r="O9" s="46">
        <f>[19]PROTOCOLE!$J352</f>
        <v>0</v>
      </c>
      <c r="P9" s="47">
        <f>[19]PROTOCOLE!$J353</f>
        <v>0</v>
      </c>
      <c r="Q9" s="46">
        <f>RANK(O9,O$9:O11)</f>
        <v>1</v>
      </c>
      <c r="R9" s="46">
        <f>[19]PROTOCOLE!$L352</f>
        <v>0</v>
      </c>
      <c r="S9" s="47">
        <f>[19]PROTOCOLE!$L353</f>
        <v>0</v>
      </c>
      <c r="T9" s="46">
        <f>RANK(R9,R$9:R11)</f>
        <v>1</v>
      </c>
      <c r="U9" s="27"/>
      <c r="V9" s="44">
        <f t="shared" ref="V9:V38" si="1">F9+I9+L9+O9+R9</f>
        <v>408</v>
      </c>
      <c r="W9" s="48">
        <f>V9*1/(T2*J2)</f>
        <v>0.68</v>
      </c>
    </row>
    <row r="10" spans="1:24" s="18" customFormat="1" ht="34.5" customHeight="1" x14ac:dyDescent="0.25">
      <c r="A10" s="44">
        <v>2</v>
      </c>
      <c r="B10" s="44">
        <v>4</v>
      </c>
      <c r="C10" s="45" t="str">
        <f>[19]PROTOCOLE!D226</f>
        <v xml:space="preserve">ALEXANDRA SCOLARI </v>
      </c>
      <c r="D10" s="46" t="str">
        <f>[19]PROTOCOLE!D227</f>
        <v>CARA BRANCA</v>
      </c>
      <c r="E10" s="27"/>
      <c r="F10" s="46">
        <f>[19]PROTOCOLE!$D279</f>
        <v>208</v>
      </c>
      <c r="G10" s="47">
        <f>[19]PROTOCOLE!$D280</f>
        <v>0.69333333333333336</v>
      </c>
      <c r="H10" s="46">
        <f>RANK(F10,F$9:F12)</f>
        <v>2</v>
      </c>
      <c r="I10" s="46">
        <f>[19]PROTOCOLE!$F279</f>
        <v>0</v>
      </c>
      <c r="J10" s="47">
        <f>[19]PROTOCOLE!$F280</f>
        <v>0</v>
      </c>
      <c r="K10" s="46">
        <f t="shared" si="0"/>
        <v>1</v>
      </c>
      <c r="L10" s="46">
        <f>[19]PROTOCOLE!$H279</f>
        <v>191</v>
      </c>
      <c r="M10" s="47">
        <f>[19]PROTOCOLE!$H280</f>
        <v>0.63666666666666671</v>
      </c>
      <c r="N10" s="46">
        <f>RANK(L10,L$9:L12)</f>
        <v>3</v>
      </c>
      <c r="O10" s="46">
        <f>[19]PROTOCOLE!$J279</f>
        <v>0</v>
      </c>
      <c r="P10" s="47">
        <f>[19]PROTOCOLE!$J280</f>
        <v>0</v>
      </c>
      <c r="Q10" s="46">
        <f>RANK(O10,O$9:O12)</f>
        <v>1</v>
      </c>
      <c r="R10" s="46">
        <f>[19]PROTOCOLE!$L279</f>
        <v>0</v>
      </c>
      <c r="S10" s="47">
        <f>[19]PROTOCOLE!$L280</f>
        <v>0</v>
      </c>
      <c r="T10" s="46">
        <f>RANK(R10,R$9:R12)</f>
        <v>1</v>
      </c>
      <c r="U10" s="27"/>
      <c r="V10" s="44">
        <f t="shared" si="1"/>
        <v>399</v>
      </c>
      <c r="W10" s="48">
        <f>V10*1/(T2*J2)</f>
        <v>0.66500000000000004</v>
      </c>
    </row>
    <row r="11" spans="1:24" s="18" customFormat="1" ht="34.5" customHeight="1" x14ac:dyDescent="0.25">
      <c r="A11" s="44">
        <v>3</v>
      </c>
      <c r="B11" s="44">
        <v>1</v>
      </c>
      <c r="C11" s="45" t="str">
        <f>[19]PROTOCOLE!D7</f>
        <v xml:space="preserve">BRIGITTE THEVENIN </v>
      </c>
      <c r="D11" s="46" t="str">
        <f>[19]PROTOCOLE!D8</f>
        <v>JABENDONE DU LANDEY</v>
      </c>
      <c r="E11" s="27"/>
      <c r="F11" s="46">
        <f>[19]PROTOCOLE!$D60</f>
        <v>191</v>
      </c>
      <c r="G11" s="47">
        <f>[19]PROTOCOLE!$D61</f>
        <v>0.63666666666666671</v>
      </c>
      <c r="H11" s="46">
        <f>RANK(F11,F$9:F$38)</f>
        <v>4</v>
      </c>
      <c r="I11" s="46">
        <f>[19]PROTOCOLE!$F60</f>
        <v>0</v>
      </c>
      <c r="J11" s="47">
        <f>[19]PROTOCOLE!$F61</f>
        <v>0</v>
      </c>
      <c r="K11" s="46">
        <f t="shared" si="0"/>
        <v>1</v>
      </c>
      <c r="L11" s="46">
        <f>[19]PROTOCOLE!$H60</f>
        <v>194</v>
      </c>
      <c r="M11" s="47">
        <f>[19]PROTOCOLE!$H61</f>
        <v>0.64666666666666661</v>
      </c>
      <c r="N11" s="46">
        <f>RANK(L11,L$9:L$38)</f>
        <v>2</v>
      </c>
      <c r="O11" s="46">
        <f>[19]PROTOCOLE!$J60</f>
        <v>0</v>
      </c>
      <c r="P11" s="47">
        <f>[19]PROTOCOLE!$J61</f>
        <v>0</v>
      </c>
      <c r="Q11" s="46">
        <f>RANK(O11,O$9:O$38)</f>
        <v>1</v>
      </c>
      <c r="R11" s="46">
        <f>[19]PROTOCOLE!$L60</f>
        <v>0</v>
      </c>
      <c r="S11" s="47">
        <f>[19]PROTOCOLE!$L61</f>
        <v>0</v>
      </c>
      <c r="T11" s="46">
        <f>RANK(R11,R$9:R$38)</f>
        <v>1</v>
      </c>
      <c r="U11" s="27"/>
      <c r="V11" s="44">
        <f t="shared" si="1"/>
        <v>385</v>
      </c>
      <c r="W11" s="48">
        <f>V11*1/(T2*J2)</f>
        <v>0.64166666666666672</v>
      </c>
    </row>
    <row r="12" spans="1:24" s="18" customFormat="1" ht="34.5" customHeight="1" x14ac:dyDescent="0.25">
      <c r="A12" s="44">
        <v>4</v>
      </c>
      <c r="B12" s="44">
        <v>3</v>
      </c>
      <c r="C12" s="45" t="str">
        <f>[19]PROTOCOLE!D153</f>
        <v xml:space="preserve">CHRISTINE CAULRY </v>
      </c>
      <c r="D12" s="46" t="str">
        <f>[19]PROTOCOLE!D154</f>
        <v>TANCREDO DE LA SELVA</v>
      </c>
      <c r="E12" s="27"/>
      <c r="F12" s="46">
        <f>[19]PROTOCOLE!$D206</f>
        <v>196</v>
      </c>
      <c r="G12" s="47">
        <f>[19]PROTOCOLE!$D207</f>
        <v>0.65333333333333332</v>
      </c>
      <c r="H12" s="46">
        <f>RANK(F12,F$9:F14)</f>
        <v>3</v>
      </c>
      <c r="I12" s="46">
        <f>[19]PROTOCOLE!$F206</f>
        <v>0</v>
      </c>
      <c r="J12" s="47">
        <f>[19]PROTOCOLE!$F207</f>
        <v>0</v>
      </c>
      <c r="K12" s="46">
        <f t="shared" si="0"/>
        <v>1</v>
      </c>
      <c r="L12" s="46">
        <f>[19]PROTOCOLE!$H206</f>
        <v>183</v>
      </c>
      <c r="M12" s="47">
        <f>[19]PROTOCOLE!$H207</f>
        <v>0.61</v>
      </c>
      <c r="N12" s="46">
        <f>RANK(L12,L$9:L14)</f>
        <v>5</v>
      </c>
      <c r="O12" s="46">
        <f>[19]PROTOCOLE!$J206</f>
        <v>0</v>
      </c>
      <c r="P12" s="47">
        <f>[19]PROTOCOLE!$J207</f>
        <v>0</v>
      </c>
      <c r="Q12" s="46">
        <f>RANK(O12,O$9:O14)</f>
        <v>1</v>
      </c>
      <c r="R12" s="46">
        <f>[19]PROTOCOLE!$L206</f>
        <v>0</v>
      </c>
      <c r="S12" s="47">
        <f>[19]PROTOCOLE!$L207</f>
        <v>0</v>
      </c>
      <c r="T12" s="46">
        <f>RANK(R12,R$9:R14)</f>
        <v>1</v>
      </c>
      <c r="U12" s="27"/>
      <c r="V12" s="44">
        <f t="shared" si="1"/>
        <v>379</v>
      </c>
      <c r="W12" s="48">
        <f>V12*1/(T2*J2)</f>
        <v>0.63166666666666671</v>
      </c>
    </row>
    <row r="13" spans="1:24" s="18" customFormat="1" ht="34.5" customHeight="1" x14ac:dyDescent="0.25">
      <c r="A13" s="44">
        <v>5</v>
      </c>
      <c r="B13" s="44">
        <v>6</v>
      </c>
      <c r="C13" s="45" t="str">
        <f>[19]PROTOCOLE!D372</f>
        <v xml:space="preserve">SANDRA THIOLLAY </v>
      </c>
      <c r="D13" s="46" t="str">
        <f>[19]PROTOCOLE!D373</f>
        <v>OZIRIS D'AUBRY</v>
      </c>
      <c r="E13" s="27"/>
      <c r="F13" s="46">
        <f>[19]PROTOCOLE!$D425</f>
        <v>189</v>
      </c>
      <c r="G13" s="47">
        <f>[19]PROTOCOLE!$D426</f>
        <v>0.63</v>
      </c>
      <c r="H13" s="46">
        <f>RANK(F13,F$9:F15)</f>
        <v>5</v>
      </c>
      <c r="I13" s="46">
        <f>[19]PROTOCOLE!$F425</f>
        <v>0</v>
      </c>
      <c r="J13" s="47">
        <f>[19]PROTOCOLE!$F426</f>
        <v>0</v>
      </c>
      <c r="K13" s="46">
        <f t="shared" si="0"/>
        <v>1</v>
      </c>
      <c r="L13" s="46">
        <f>[19]PROTOCOLE!$H425</f>
        <v>184</v>
      </c>
      <c r="M13" s="47">
        <f>[19]PROTOCOLE!$H426</f>
        <v>0.61333333333333329</v>
      </c>
      <c r="N13" s="46">
        <f>RANK(L13,L$9:L15)</f>
        <v>4</v>
      </c>
      <c r="O13" s="46">
        <f>[19]PROTOCOLE!$J425</f>
        <v>0</v>
      </c>
      <c r="P13" s="47">
        <f>[19]PROTOCOLE!$J426</f>
        <v>0</v>
      </c>
      <c r="Q13" s="46">
        <f>RANK(O13,O$9:O15)</f>
        <v>1</v>
      </c>
      <c r="R13" s="46">
        <f>[19]PROTOCOLE!$L425</f>
        <v>0</v>
      </c>
      <c r="S13" s="47">
        <f>[19]PROTOCOLE!$L426</f>
        <v>0</v>
      </c>
      <c r="T13" s="46">
        <f>RANK(R13,R$9:R15)</f>
        <v>1</v>
      </c>
      <c r="U13" s="27"/>
      <c r="V13" s="44">
        <f t="shared" si="1"/>
        <v>373</v>
      </c>
      <c r="W13" s="48">
        <f>V13*1/(T2*J2)</f>
        <v>0.6216666666666667</v>
      </c>
    </row>
    <row r="14" spans="1:24" s="18" customFormat="1" ht="34.5" customHeight="1" x14ac:dyDescent="0.25">
      <c r="A14" s="44">
        <v>6</v>
      </c>
      <c r="B14" s="44">
        <v>2</v>
      </c>
      <c r="C14" s="45" t="str">
        <f>[19]PROTOCOLE!D80</f>
        <v xml:space="preserve">CHRISTELLE BIBOLLET </v>
      </c>
      <c r="D14" s="46" t="str">
        <f>[19]PROTOCOLE!D81</f>
        <v>JOYAU DU PARC</v>
      </c>
      <c r="E14" s="27"/>
      <c r="F14" s="46">
        <f>[19]PROTOCOLE!$D133</f>
        <v>187</v>
      </c>
      <c r="G14" s="47">
        <f>[19]PROTOCOLE!$D134</f>
        <v>0.62333333333333329</v>
      </c>
      <c r="H14" s="46">
        <f>RANK(F14,F$9:F16)</f>
        <v>6</v>
      </c>
      <c r="I14" s="46">
        <f>[19]PROTOCOLE!$F133</f>
        <v>0</v>
      </c>
      <c r="J14" s="47">
        <f>[19]PROTOCOLE!$F134</f>
        <v>0</v>
      </c>
      <c r="K14" s="46">
        <f t="shared" si="0"/>
        <v>1</v>
      </c>
      <c r="L14" s="46">
        <f>[19]PROTOCOLE!$H133</f>
        <v>173</v>
      </c>
      <c r="M14" s="47">
        <f>[19]PROTOCOLE!$H134</f>
        <v>0.57666666666666666</v>
      </c>
      <c r="N14" s="46">
        <f>RANK(L14,L$9:L16)</f>
        <v>7</v>
      </c>
      <c r="O14" s="46">
        <f>[19]PROTOCOLE!$J133</f>
        <v>0</v>
      </c>
      <c r="P14" s="47">
        <f>[19]PROTOCOLE!$J134</f>
        <v>0</v>
      </c>
      <c r="Q14" s="46">
        <f>RANK(O14,O$9:O16)</f>
        <v>1</v>
      </c>
      <c r="R14" s="46">
        <f>[19]PROTOCOLE!$L133</f>
        <v>0</v>
      </c>
      <c r="S14" s="47">
        <f>[19]PROTOCOLE!$L134</f>
        <v>0</v>
      </c>
      <c r="T14" s="46">
        <f>RANK(R14,R$9:R16)</f>
        <v>1</v>
      </c>
      <c r="U14" s="27"/>
      <c r="V14" s="44">
        <f t="shared" si="1"/>
        <v>360</v>
      </c>
      <c r="W14" s="48">
        <f>V14*1/(T2*J2)</f>
        <v>0.6</v>
      </c>
    </row>
    <row r="15" spans="1:24" s="18" customFormat="1" ht="34.5" customHeight="1" x14ac:dyDescent="0.25">
      <c r="A15" s="44">
        <v>7</v>
      </c>
      <c r="B15" s="44">
        <v>7</v>
      </c>
      <c r="C15" s="45" t="str">
        <f>[19]PROTOCOLE!D445</f>
        <v xml:space="preserve">ANNE FROMONT </v>
      </c>
      <c r="D15" s="46" t="str">
        <f>[19]PROTOCOLE!D446</f>
        <v>LOUSTIC DU VIEUX JONC</v>
      </c>
      <c r="E15" s="27"/>
      <c r="F15" s="46">
        <f>[19]PROTOCOLE!$D498</f>
        <v>181</v>
      </c>
      <c r="G15" s="47">
        <f>[19]PROTOCOLE!$D499</f>
        <v>0.60333333333333339</v>
      </c>
      <c r="H15" s="46">
        <f>RANK(F15,F$9:F17)</f>
        <v>7</v>
      </c>
      <c r="I15" s="46">
        <f>[19]PROTOCOLE!$F498</f>
        <v>0</v>
      </c>
      <c r="J15" s="47">
        <f>[19]PROTOCOLE!$F499</f>
        <v>0</v>
      </c>
      <c r="K15" s="46">
        <f t="shared" si="0"/>
        <v>1</v>
      </c>
      <c r="L15" s="46">
        <f>[19]PROTOCOLE!$H498</f>
        <v>175</v>
      </c>
      <c r="M15" s="47">
        <f>[19]PROTOCOLE!$H499</f>
        <v>0.58333333333333337</v>
      </c>
      <c r="N15" s="46">
        <f>RANK(L15,L$9:L17)</f>
        <v>6</v>
      </c>
      <c r="O15" s="46">
        <f>[19]PROTOCOLE!$J498</f>
        <v>0</v>
      </c>
      <c r="P15" s="47">
        <f>[19]PROTOCOLE!$J499</f>
        <v>0</v>
      </c>
      <c r="Q15" s="46">
        <f>RANK(O15,O$9:O17)</f>
        <v>1</v>
      </c>
      <c r="R15" s="46">
        <f>[19]PROTOCOLE!$L498</f>
        <v>0</v>
      </c>
      <c r="S15" s="47">
        <f>[19]PROTOCOLE!$L499</f>
        <v>0</v>
      </c>
      <c r="T15" s="46">
        <f>RANK(R15,R$9:R17)</f>
        <v>1</v>
      </c>
      <c r="U15" s="27"/>
      <c r="V15" s="44">
        <f t="shared" si="1"/>
        <v>356</v>
      </c>
      <c r="W15" s="48">
        <f>V15*1/(T2*J2)</f>
        <v>0.59333333333333338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[19]PROTOCOLE!D518</f>
        <v>0</v>
      </c>
      <c r="D16" s="46">
        <f>[19]PROTOCOLE!D519</f>
        <v>0</v>
      </c>
      <c r="E16" s="27"/>
      <c r="F16" s="46">
        <f>[19]PROTOCOLE!$D571</f>
        <v>0</v>
      </c>
      <c r="G16" s="47">
        <f>[19]PROTOCOLE!$D572</f>
        <v>0</v>
      </c>
      <c r="H16" s="46">
        <f>RANK(F16,F$9:F18)</f>
        <v>8</v>
      </c>
      <c r="I16" s="46">
        <f>[19]PROTOCOLE!$F571</f>
        <v>0</v>
      </c>
      <c r="J16" s="47">
        <f>[19]PROTOCOLE!$F572</f>
        <v>0</v>
      </c>
      <c r="K16" s="46">
        <f t="shared" si="0"/>
        <v>1</v>
      </c>
      <c r="L16" s="46">
        <f>[19]PROTOCOLE!$H571</f>
        <v>0</v>
      </c>
      <c r="M16" s="47">
        <f>[19]PROTOCOLE!$H572</f>
        <v>0</v>
      </c>
      <c r="N16" s="46">
        <f>RANK(L16,L$9:L18)</f>
        <v>8</v>
      </c>
      <c r="O16" s="46">
        <f>[19]PROTOCOLE!$J571</f>
        <v>0</v>
      </c>
      <c r="P16" s="47">
        <f>[19]PROTOCOLE!$J572</f>
        <v>0</v>
      </c>
      <c r="Q16" s="46">
        <f>RANK(O16,O$9:O18)</f>
        <v>1</v>
      </c>
      <c r="R16" s="46">
        <f>[19]PROTOCOLE!$L571</f>
        <v>0</v>
      </c>
      <c r="S16" s="47">
        <f>[19]PROTOCOLE!$L572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[19]PROTOCOLE!D591</f>
        <v>0</v>
      </c>
      <c r="D17" s="46">
        <f>[19]PROTOCOLE!D592</f>
        <v>0</v>
      </c>
      <c r="E17" s="27"/>
      <c r="F17" s="46">
        <f>[19]PROTOCOLE!$D644</f>
        <v>0</v>
      </c>
      <c r="G17" s="47">
        <f>[19]PROTOCOLE!$D645</f>
        <v>0</v>
      </c>
      <c r="H17" s="46">
        <f>RANK(F17,F$9:F19)</f>
        <v>8</v>
      </c>
      <c r="I17" s="46">
        <f>[19]PROTOCOLE!$F644</f>
        <v>0</v>
      </c>
      <c r="J17" s="47">
        <f>[19]PROTOCOLE!$F645</f>
        <v>0</v>
      </c>
      <c r="K17" s="46">
        <f t="shared" si="0"/>
        <v>1</v>
      </c>
      <c r="L17" s="46">
        <f>[19]PROTOCOLE!$H644</f>
        <v>0</v>
      </c>
      <c r="M17" s="47">
        <f>[19]PROTOCOLE!$H645</f>
        <v>0</v>
      </c>
      <c r="N17" s="46">
        <f>RANK(L17,L$9:L19)</f>
        <v>8</v>
      </c>
      <c r="O17" s="46">
        <f>[19]PROTOCOLE!$J644</f>
        <v>0</v>
      </c>
      <c r="P17" s="47">
        <f>[19]PROTOCOLE!$J645</f>
        <v>0</v>
      </c>
      <c r="Q17" s="46">
        <f>RANK(O17,O$9:O19)</f>
        <v>1</v>
      </c>
      <c r="R17" s="46">
        <f>[19]PROTOCOLE!$L644</f>
        <v>0</v>
      </c>
      <c r="S17" s="47">
        <f>[19]PROTOCOLE!$L645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[19]PROTOCOLE!D664</f>
        <v>0</v>
      </c>
      <c r="D18" s="46">
        <f>[19]PROTOCOLE!D665</f>
        <v>0</v>
      </c>
      <c r="E18" s="27"/>
      <c r="F18" s="46">
        <f>[19]PROTOCOLE!$D717</f>
        <v>0</v>
      </c>
      <c r="G18" s="47">
        <f>[19]PROTOCOLE!$D718</f>
        <v>0</v>
      </c>
      <c r="H18" s="46">
        <f>RANK(F18,F$9:F20)</f>
        <v>8</v>
      </c>
      <c r="I18" s="46">
        <f>[19]PROTOCOLE!$F717</f>
        <v>0</v>
      </c>
      <c r="J18" s="47">
        <f>[19]PROTOCOLE!$F718</f>
        <v>0</v>
      </c>
      <c r="K18" s="46">
        <f t="shared" si="0"/>
        <v>1</v>
      </c>
      <c r="L18" s="46">
        <f>[19]PROTOCOLE!$H717</f>
        <v>0</v>
      </c>
      <c r="M18" s="47">
        <f>[19]PROTOCOLE!$H718</f>
        <v>0</v>
      </c>
      <c r="N18" s="46">
        <f>RANK(L18,L$9:L20)</f>
        <v>8</v>
      </c>
      <c r="O18" s="46">
        <f>[19]PROTOCOLE!$J717</f>
        <v>0</v>
      </c>
      <c r="P18" s="47">
        <f>[19]PROTOCOLE!$J718</f>
        <v>0</v>
      </c>
      <c r="Q18" s="46">
        <f>RANK(O18,O$9:O20)</f>
        <v>1</v>
      </c>
      <c r="R18" s="46">
        <f>[19]PROTOCOLE!$L717</f>
        <v>0</v>
      </c>
      <c r="S18" s="47">
        <f>[19]PROTOCOLE!$L718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[19]PROTOCOLE!D737</f>
        <v>0</v>
      </c>
      <c r="D19" s="46">
        <f>[19]PROTOCOLE!D738</f>
        <v>0</v>
      </c>
      <c r="E19" s="27"/>
      <c r="F19" s="46">
        <f>[19]PROTOCOLE!$D790</f>
        <v>0</v>
      </c>
      <c r="G19" s="47">
        <f>[19]PROTOCOLE!$D791</f>
        <v>0</v>
      </c>
      <c r="H19" s="46">
        <f>RANK(F19,F$9:F21)</f>
        <v>8</v>
      </c>
      <c r="I19" s="46">
        <f>[19]PROTOCOLE!$F790</f>
        <v>0</v>
      </c>
      <c r="J19" s="47">
        <f>[19]PROTOCOLE!$F791</f>
        <v>0</v>
      </c>
      <c r="K19" s="46">
        <f t="shared" si="0"/>
        <v>1</v>
      </c>
      <c r="L19" s="46">
        <f>[19]PROTOCOLE!$H790</f>
        <v>0</v>
      </c>
      <c r="M19" s="47">
        <f>[19]PROTOCOLE!$H791</f>
        <v>0</v>
      </c>
      <c r="N19" s="46">
        <f>RANK(L19,L$9:L21)</f>
        <v>8</v>
      </c>
      <c r="O19" s="46">
        <f>[19]PROTOCOLE!$J790</f>
        <v>0</v>
      </c>
      <c r="P19" s="47">
        <f>[19]PROTOCOLE!$J791</f>
        <v>0</v>
      </c>
      <c r="Q19" s="46">
        <f>RANK(O19,O$9:O21)</f>
        <v>1</v>
      </c>
      <c r="R19" s="46">
        <f>[19]PROTOCOLE!$L790</f>
        <v>0</v>
      </c>
      <c r="S19" s="47">
        <f>[19]PROTOCOLE!$L791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[19]PROTOCOLE!D810</f>
        <v>0</v>
      </c>
      <c r="D20" s="46">
        <f>[19]PROTOCOLE!D811</f>
        <v>0</v>
      </c>
      <c r="E20" s="27"/>
      <c r="F20" s="46">
        <f>[19]PROTOCOLE!$D863</f>
        <v>0</v>
      </c>
      <c r="G20" s="47">
        <f>[19]PROTOCOLE!$D864</f>
        <v>0</v>
      </c>
      <c r="H20" s="46">
        <f>RANK(F20,F$9:F22)</f>
        <v>8</v>
      </c>
      <c r="I20" s="46">
        <f>[19]PROTOCOLE!$F863</f>
        <v>0</v>
      </c>
      <c r="J20" s="47">
        <f>[19]PROTOCOLE!$F864</f>
        <v>0</v>
      </c>
      <c r="K20" s="46">
        <f t="shared" si="0"/>
        <v>1</v>
      </c>
      <c r="L20" s="46">
        <f>[19]PROTOCOLE!$H863</f>
        <v>0</v>
      </c>
      <c r="M20" s="47">
        <f>[19]PROTOCOLE!$H864</f>
        <v>0</v>
      </c>
      <c r="N20" s="46">
        <f>RANK(L20,L$9:L22)</f>
        <v>8</v>
      </c>
      <c r="O20" s="46">
        <f>[19]PROTOCOLE!$J863</f>
        <v>0</v>
      </c>
      <c r="P20" s="47">
        <f>[19]PROTOCOLE!$J864</f>
        <v>0</v>
      </c>
      <c r="Q20" s="46">
        <f>RANK(O20,O$9:O22)</f>
        <v>1</v>
      </c>
      <c r="R20" s="46">
        <f>[19]PROTOCOLE!$L863</f>
        <v>0</v>
      </c>
      <c r="S20" s="47">
        <f>[19]PROTOCOLE!$L864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[19]PROTOCOLE!D883</f>
        <v>0</v>
      </c>
      <c r="D21" s="46">
        <f>[19]PROTOCOLE!D884</f>
        <v>0</v>
      </c>
      <c r="E21" s="27"/>
      <c r="F21" s="46">
        <f>[19]PROTOCOLE!$D936</f>
        <v>0</v>
      </c>
      <c r="G21" s="47">
        <f>[19]PROTOCOLE!$D937</f>
        <v>0</v>
      </c>
      <c r="H21" s="46">
        <f>RANK(F21,F$9:F23)</f>
        <v>8</v>
      </c>
      <c r="I21" s="46">
        <f>[19]PROTOCOLE!$F936</f>
        <v>0</v>
      </c>
      <c r="J21" s="47">
        <f>[19]PROTOCOLE!$F937</f>
        <v>0</v>
      </c>
      <c r="K21" s="46">
        <f t="shared" si="0"/>
        <v>1</v>
      </c>
      <c r="L21" s="46">
        <f>[19]PROTOCOLE!$H936</f>
        <v>0</v>
      </c>
      <c r="M21" s="47">
        <f>[19]PROTOCOLE!$H937</f>
        <v>0</v>
      </c>
      <c r="N21" s="46">
        <f>RANK(L21,L$9:L23)</f>
        <v>8</v>
      </c>
      <c r="O21" s="46">
        <f>[19]PROTOCOLE!$J936</f>
        <v>0</v>
      </c>
      <c r="P21" s="47">
        <f>[19]PROTOCOLE!$J937</f>
        <v>0</v>
      </c>
      <c r="Q21" s="46">
        <f>RANK(O21,O$9:O23)</f>
        <v>1</v>
      </c>
      <c r="R21" s="46">
        <f>[19]PROTOCOLE!$L936</f>
        <v>0</v>
      </c>
      <c r="S21" s="47">
        <f>[19]PROTOCOLE!$L937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[19]PROTOCOLE!D956</f>
        <v>0</v>
      </c>
      <c r="D22" s="46">
        <f>[19]PROTOCOLE!D957</f>
        <v>0</v>
      </c>
      <c r="E22" s="27"/>
      <c r="F22" s="46">
        <f>[19]PROTOCOLE!$D1009</f>
        <v>0</v>
      </c>
      <c r="G22" s="47">
        <f>[19]PROTOCOLE!$D1010</f>
        <v>0</v>
      </c>
      <c r="H22" s="46">
        <f>RANK(F22,F$9:F24)</f>
        <v>8</v>
      </c>
      <c r="I22" s="46">
        <f>[19]PROTOCOLE!$F1009</f>
        <v>0</v>
      </c>
      <c r="J22" s="47">
        <f>[19]PROTOCOLE!$F1010</f>
        <v>0</v>
      </c>
      <c r="K22" s="46">
        <f t="shared" si="0"/>
        <v>1</v>
      </c>
      <c r="L22" s="46">
        <f>[19]PROTOCOLE!$H1009</f>
        <v>0</v>
      </c>
      <c r="M22" s="47">
        <f>[19]PROTOCOLE!$H1010</f>
        <v>0</v>
      </c>
      <c r="N22" s="46">
        <f>RANK(L22,L$9:L24)</f>
        <v>8</v>
      </c>
      <c r="O22" s="46">
        <f>[19]PROTOCOLE!$J1009</f>
        <v>0</v>
      </c>
      <c r="P22" s="47">
        <f>[19]PROTOCOLE!$J1010</f>
        <v>0</v>
      </c>
      <c r="Q22" s="46">
        <f>RANK(O22,O$9:O24)</f>
        <v>1</v>
      </c>
      <c r="R22" s="46">
        <f>[19]PROTOCOLE!$L1009</f>
        <v>0</v>
      </c>
      <c r="S22" s="47">
        <f>[19]PROTOCOLE!$L1010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[19]PROTOCOLE!D1029</f>
        <v>0</v>
      </c>
      <c r="D23" s="46">
        <f>[19]PROTOCOLE!D1030</f>
        <v>0</v>
      </c>
      <c r="E23" s="27"/>
      <c r="F23" s="46">
        <f>[19]PROTOCOLE!$D1082</f>
        <v>0</v>
      </c>
      <c r="G23" s="47">
        <f>[19]PROTOCOLE!$D1083</f>
        <v>0</v>
      </c>
      <c r="H23" s="46">
        <f>RANK(F23,F$9:F25)</f>
        <v>8</v>
      </c>
      <c r="I23" s="46">
        <f>[19]PROTOCOLE!$F1082</f>
        <v>0</v>
      </c>
      <c r="J23" s="47">
        <f>[19]PROTOCOLE!$F1083</f>
        <v>0</v>
      </c>
      <c r="K23" s="46">
        <f t="shared" si="0"/>
        <v>1</v>
      </c>
      <c r="L23" s="46">
        <f>[19]PROTOCOLE!$H1082</f>
        <v>0</v>
      </c>
      <c r="M23" s="47">
        <f>[19]PROTOCOLE!$H1083</f>
        <v>0</v>
      </c>
      <c r="N23" s="46">
        <f>RANK(L23,L$9:L25)</f>
        <v>8</v>
      </c>
      <c r="O23" s="46">
        <f>[19]PROTOCOLE!$J1082</f>
        <v>0</v>
      </c>
      <c r="P23" s="47">
        <f>[19]PROTOCOLE!$J1083</f>
        <v>0</v>
      </c>
      <c r="Q23" s="46">
        <f>RANK(O23,O$9:O25)</f>
        <v>1</v>
      </c>
      <c r="R23" s="46">
        <f>[19]PROTOCOLE!$L1082</f>
        <v>0</v>
      </c>
      <c r="S23" s="47">
        <f>[19]PROTOCOLE!$L1083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[19]PROTOCOLE!D1102</f>
        <v>0</v>
      </c>
      <c r="D24" s="46">
        <f>[19]PROTOCOLE!D1103</f>
        <v>0</v>
      </c>
      <c r="E24" s="27"/>
      <c r="F24" s="46">
        <f>[19]PROTOCOLE!$D1155</f>
        <v>0</v>
      </c>
      <c r="G24" s="47">
        <f>[19]PROTOCOLE!$D1156</f>
        <v>0</v>
      </c>
      <c r="H24" s="46">
        <f>RANK(F24,F$9:F26)</f>
        <v>8</v>
      </c>
      <c r="I24" s="46">
        <f>[19]PROTOCOLE!$F1155</f>
        <v>0</v>
      </c>
      <c r="J24" s="47">
        <f>[19]PROTOCOLE!$F1156</f>
        <v>0</v>
      </c>
      <c r="K24" s="46">
        <f t="shared" si="0"/>
        <v>1</v>
      </c>
      <c r="L24" s="46">
        <f>[19]PROTOCOLE!$H1155</f>
        <v>0</v>
      </c>
      <c r="M24" s="47">
        <f>[19]PROTOCOLE!$H1156</f>
        <v>0</v>
      </c>
      <c r="N24" s="46">
        <f>RANK(L24,L$9:L26)</f>
        <v>8</v>
      </c>
      <c r="O24" s="46">
        <f>[19]PROTOCOLE!J$1155</f>
        <v>0</v>
      </c>
      <c r="P24" s="47">
        <f>[19]PROTOCOLE!K$1156</f>
        <v>0</v>
      </c>
      <c r="Q24" s="46">
        <f>RANK(O24,O$9:O26)</f>
        <v>1</v>
      </c>
      <c r="R24" s="46">
        <f>[19]PROTOCOLE!$L1155</f>
        <v>0</v>
      </c>
      <c r="S24" s="47">
        <f>[19]PROTOCOLE!$L1156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[19]PROTOCOLE!D1175</f>
        <v>0</v>
      </c>
      <c r="D25" s="46">
        <f>[19]PROTOCOLE!D1176</f>
        <v>0</v>
      </c>
      <c r="E25" s="27"/>
      <c r="F25" s="46">
        <f>[19]PROTOCOLE!$D1228</f>
        <v>0</v>
      </c>
      <c r="G25" s="47">
        <f>[19]PROTOCOLE!$D1229</f>
        <v>0</v>
      </c>
      <c r="H25" s="46">
        <f>RANK(F25,F$9:F27)</f>
        <v>8</v>
      </c>
      <c r="I25" s="46">
        <f>[19]PROTOCOLE!$F1228</f>
        <v>0</v>
      </c>
      <c r="J25" s="47">
        <f>[19]PROTOCOLE!$F1229</f>
        <v>0</v>
      </c>
      <c r="K25" s="46">
        <f t="shared" si="0"/>
        <v>1</v>
      </c>
      <c r="L25" s="46">
        <f>[19]PROTOCOLE!$H1228</f>
        <v>0</v>
      </c>
      <c r="M25" s="47">
        <f>[19]PROTOCOLE!$H1229</f>
        <v>0</v>
      </c>
      <c r="N25" s="46">
        <f>RANK(L25,L$9:L27)</f>
        <v>8</v>
      </c>
      <c r="O25" s="46">
        <f>[19]PROTOCOLE!J$1228</f>
        <v>0</v>
      </c>
      <c r="P25" s="47">
        <f>[19]PROTOCOLE!K$1229</f>
        <v>0</v>
      </c>
      <c r="Q25" s="46">
        <f>RANK(O25,O$9:O27)</f>
        <v>1</v>
      </c>
      <c r="R25" s="46">
        <f>[19]PROTOCOLE!$L1228</f>
        <v>0</v>
      </c>
      <c r="S25" s="47">
        <f>[19]PROTOCOLE!$L1229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[19]PROTOCOLE!D1248</f>
        <v>0</v>
      </c>
      <c r="D26" s="46">
        <f>[19]PROTOCOLE!D1249</f>
        <v>0</v>
      </c>
      <c r="E26" s="27"/>
      <c r="F26" s="46">
        <f>[19]PROTOCOLE!$D1301</f>
        <v>0</v>
      </c>
      <c r="G26" s="47">
        <f>[19]PROTOCOLE!$D1302</f>
        <v>0</v>
      </c>
      <c r="H26" s="46">
        <f>RANK(F26,F$9:F28)</f>
        <v>8</v>
      </c>
      <c r="I26" s="46">
        <f>[19]PROTOCOLE!$F1301</f>
        <v>0</v>
      </c>
      <c r="J26" s="47">
        <f>[19]PROTOCOLE!$F1302</f>
        <v>0</v>
      </c>
      <c r="K26" s="46">
        <f t="shared" si="0"/>
        <v>1</v>
      </c>
      <c r="L26" s="46">
        <f>[19]PROTOCOLE!$H1301</f>
        <v>0</v>
      </c>
      <c r="M26" s="47">
        <f>[19]PROTOCOLE!$H1302</f>
        <v>0</v>
      </c>
      <c r="N26" s="46">
        <f>RANK(L26,L$9:L28)</f>
        <v>8</v>
      </c>
      <c r="O26" s="46">
        <f>[19]PROTOCOLE!J$1301</f>
        <v>0</v>
      </c>
      <c r="P26" s="47">
        <f>[19]PROTOCOLE!K$1302</f>
        <v>0</v>
      </c>
      <c r="Q26" s="46">
        <f>RANK(O26,O$9:O28)</f>
        <v>1</v>
      </c>
      <c r="R26" s="46">
        <f>[19]PROTOCOLE!$L1301</f>
        <v>0</v>
      </c>
      <c r="S26" s="47">
        <f>[19]PROTOCOLE!$L1302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[19]PROTOCOLE!D1321</f>
        <v>0</v>
      </c>
      <c r="D27" s="46">
        <f>[19]PROTOCOLE!D1322</f>
        <v>0</v>
      </c>
      <c r="E27" s="27"/>
      <c r="F27" s="46">
        <f>[19]PROTOCOLE!$D1374</f>
        <v>0</v>
      </c>
      <c r="G27" s="47">
        <f>[19]PROTOCOLE!$D1375</f>
        <v>0</v>
      </c>
      <c r="H27" s="46">
        <f>RANK(F27,F$9:F29)</f>
        <v>8</v>
      </c>
      <c r="I27" s="46">
        <f>[19]PROTOCOLE!$F1374</f>
        <v>0</v>
      </c>
      <c r="J27" s="47">
        <f>[19]PROTOCOLE!$F1375</f>
        <v>0</v>
      </c>
      <c r="K27" s="46">
        <f t="shared" si="0"/>
        <v>1</v>
      </c>
      <c r="L27" s="46">
        <f>[19]PROTOCOLE!$H1374</f>
        <v>0</v>
      </c>
      <c r="M27" s="47">
        <f>[19]PROTOCOLE!$H1375</f>
        <v>0</v>
      </c>
      <c r="N27" s="46">
        <f>RANK(L27,L$9:L29)</f>
        <v>8</v>
      </c>
      <c r="O27" s="46">
        <f>[19]PROTOCOLE!J$1374</f>
        <v>0</v>
      </c>
      <c r="P27" s="47">
        <f>[19]PROTOCOLE!K$1375</f>
        <v>0</v>
      </c>
      <c r="Q27" s="46">
        <f>RANK(O27,O$9:O29)</f>
        <v>1</v>
      </c>
      <c r="R27" s="46">
        <f>[19]PROTOCOLE!$L1374</f>
        <v>0</v>
      </c>
      <c r="S27" s="47">
        <f>[19]PROTOCOLE!$L1375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[19]PROTOCOLE!D1394</f>
        <v>0</v>
      </c>
      <c r="D28" s="46">
        <f>[19]PROTOCOLE!D1395</f>
        <v>0</v>
      </c>
      <c r="E28" s="27"/>
      <c r="F28" s="46">
        <f>[19]PROTOCOLE!$D1447</f>
        <v>0</v>
      </c>
      <c r="G28" s="47">
        <f>[19]PROTOCOLE!$D1448</f>
        <v>0</v>
      </c>
      <c r="H28" s="46">
        <f>RANK(F28,F$9:F30)</f>
        <v>8</v>
      </c>
      <c r="I28" s="46">
        <f>[19]PROTOCOLE!$F1447</f>
        <v>0</v>
      </c>
      <c r="J28" s="47">
        <f>[19]PROTOCOLE!$F1448</f>
        <v>0</v>
      </c>
      <c r="K28" s="46">
        <f t="shared" si="0"/>
        <v>1</v>
      </c>
      <c r="L28" s="46">
        <f>[19]PROTOCOLE!$H1447</f>
        <v>0</v>
      </c>
      <c r="M28" s="47">
        <f>[19]PROTOCOLE!$H1448</f>
        <v>0</v>
      </c>
      <c r="N28" s="46">
        <f>RANK(L28,L$9:L30)</f>
        <v>8</v>
      </c>
      <c r="O28" s="46">
        <f>[19]PROTOCOLE!J$1447</f>
        <v>0</v>
      </c>
      <c r="P28" s="47">
        <f>[19]PROTOCOLE!K$1448</f>
        <v>0</v>
      </c>
      <c r="Q28" s="46">
        <f>RANK(O28,O$9:O30)</f>
        <v>1</v>
      </c>
      <c r="R28" s="46">
        <f>[19]PROTOCOLE!$L1447</f>
        <v>0</v>
      </c>
      <c r="S28" s="47">
        <f>[19]PROTOCOLE!$L1448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[19]PROTOCOLE!D1467</f>
        <v>0</v>
      </c>
      <c r="D29" s="46">
        <f>[19]PROTOCOLE!D1468</f>
        <v>0</v>
      </c>
      <c r="E29" s="27"/>
      <c r="F29" s="46">
        <f>[19]PROTOCOLE!$D1520</f>
        <v>0</v>
      </c>
      <c r="G29" s="47">
        <f>[19]PROTOCOLE!$D1521</f>
        <v>0</v>
      </c>
      <c r="H29" s="46">
        <f>RANK(F29,F$9:F31)</f>
        <v>8</v>
      </c>
      <c r="I29" s="46">
        <f>[19]PROTOCOLE!$F1520</f>
        <v>0</v>
      </c>
      <c r="J29" s="47">
        <f>[19]PROTOCOLE!$F1521</f>
        <v>0</v>
      </c>
      <c r="K29" s="46">
        <f t="shared" si="0"/>
        <v>1</v>
      </c>
      <c r="L29" s="46">
        <f>[19]PROTOCOLE!$H1520</f>
        <v>0</v>
      </c>
      <c r="M29" s="47">
        <f>[19]PROTOCOLE!$H1521</f>
        <v>0</v>
      </c>
      <c r="N29" s="46">
        <f>RANK(L29,L$9:L31)</f>
        <v>8</v>
      </c>
      <c r="O29" s="46">
        <f>[19]PROTOCOLE!J$1520</f>
        <v>0</v>
      </c>
      <c r="P29" s="47">
        <f>[19]PROTOCOLE!K$1521</f>
        <v>0</v>
      </c>
      <c r="Q29" s="46">
        <f>RANK(O29,O$9:O31)</f>
        <v>1</v>
      </c>
      <c r="R29" s="46">
        <f>[19]PROTOCOLE!$L1520</f>
        <v>0</v>
      </c>
      <c r="S29" s="47">
        <f>[19]PROTOCOLE!$L1521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[19]PROTOCOLE!D1540</f>
        <v>0</v>
      </c>
      <c r="D30" s="46">
        <f>[19]PROTOCOLE!D1541</f>
        <v>0</v>
      </c>
      <c r="E30" s="27"/>
      <c r="F30" s="46">
        <f>[19]PROTOCOLE!$D1593</f>
        <v>0</v>
      </c>
      <c r="G30" s="47">
        <f>[19]PROTOCOLE!$D1594</f>
        <v>0</v>
      </c>
      <c r="H30" s="46">
        <f>RANK(F30,F$9:F32)</f>
        <v>8</v>
      </c>
      <c r="I30" s="46">
        <f>[19]PROTOCOLE!$F1593</f>
        <v>0</v>
      </c>
      <c r="J30" s="47">
        <f>[19]PROTOCOLE!$F1594</f>
        <v>0</v>
      </c>
      <c r="K30" s="46">
        <f t="shared" si="0"/>
        <v>1</v>
      </c>
      <c r="L30" s="46">
        <f>[19]PROTOCOLE!$H1593</f>
        <v>0</v>
      </c>
      <c r="M30" s="47">
        <f>[19]PROTOCOLE!$H1594</f>
        <v>0</v>
      </c>
      <c r="N30" s="46">
        <f>RANK(L30,L$9:L32)</f>
        <v>8</v>
      </c>
      <c r="O30" s="46">
        <f>[19]PROTOCOLE!J$1593</f>
        <v>0</v>
      </c>
      <c r="P30" s="47">
        <f>[19]PROTOCOLE!K$1594</f>
        <v>0</v>
      </c>
      <c r="Q30" s="46">
        <f>RANK(O30,O$9:O32)</f>
        <v>1</v>
      </c>
      <c r="R30" s="46">
        <f>[19]PROTOCOLE!$L1593</f>
        <v>0</v>
      </c>
      <c r="S30" s="47">
        <f>[19]PROTOCOLE!$L1594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[19]PROTOCOLE!D1613</f>
        <v>0</v>
      </c>
      <c r="D31" s="46">
        <f>[19]PROTOCOLE!D1614</f>
        <v>0</v>
      </c>
      <c r="E31" s="27"/>
      <c r="F31" s="46">
        <f>[19]PROTOCOLE!$D1666</f>
        <v>0</v>
      </c>
      <c r="G31" s="47">
        <f>[19]PROTOCOLE!$D1667</f>
        <v>0</v>
      </c>
      <c r="H31" s="46">
        <f>RANK(F31,F$9:F33)</f>
        <v>8</v>
      </c>
      <c r="I31" s="46">
        <f>[19]PROTOCOLE!F1666</f>
        <v>0</v>
      </c>
      <c r="J31" s="47">
        <f>[19]PROTOCOLE!G1667</f>
        <v>0</v>
      </c>
      <c r="K31" s="46">
        <f t="shared" si="0"/>
        <v>1</v>
      </c>
      <c r="L31" s="46">
        <f>[19]PROTOCOLE!$H1666</f>
        <v>0</v>
      </c>
      <c r="M31" s="47">
        <f>[19]PROTOCOLE!$H1667</f>
        <v>0</v>
      </c>
      <c r="N31" s="46">
        <f>RANK(L31,L$9:L33)</f>
        <v>8</v>
      </c>
      <c r="O31" s="46">
        <f>[19]PROTOCOLE!J$666</f>
        <v>0</v>
      </c>
      <c r="P31" s="47">
        <f>[19]PROTOCOLE!K$667</f>
        <v>0</v>
      </c>
      <c r="Q31" s="46">
        <f>RANK(O31,O$9:O33)</f>
        <v>1</v>
      </c>
      <c r="R31" s="46">
        <f>[19]PROTOCOLE!$L1666</f>
        <v>0</v>
      </c>
      <c r="S31" s="47">
        <f>[19]PROTOCOLE!$L1667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[19]PROTOCOLE!D1686</f>
        <v>0</v>
      </c>
      <c r="D32" s="46">
        <f>[19]PROTOCOLE!D1687</f>
        <v>0</v>
      </c>
      <c r="E32" s="27"/>
      <c r="F32" s="46">
        <f>[19]PROTOCOLE!$D1739</f>
        <v>0</v>
      </c>
      <c r="G32" s="47">
        <f>[19]PROTOCOLE!$D1740</f>
        <v>0</v>
      </c>
      <c r="H32" s="46">
        <f>RANK(F32,F$9:F34)</f>
        <v>8</v>
      </c>
      <c r="I32" s="46">
        <f>[19]PROTOCOLE!F1739</f>
        <v>0</v>
      </c>
      <c r="J32" s="47">
        <f>[19]PROTOCOLE!G1740</f>
        <v>0</v>
      </c>
      <c r="K32" s="46">
        <f t="shared" si="0"/>
        <v>1</v>
      </c>
      <c r="L32" s="46">
        <f>[19]PROTOCOLE!$H1739</f>
        <v>0</v>
      </c>
      <c r="M32" s="47">
        <f>[19]PROTOCOLE!$H1740</f>
        <v>0</v>
      </c>
      <c r="N32" s="46">
        <f>RANK(L32,L$9:L34)</f>
        <v>8</v>
      </c>
      <c r="O32" s="46">
        <f>[19]PROTOCOLE!$J1739</f>
        <v>0</v>
      </c>
      <c r="P32" s="47">
        <f>[19]PROTOCOLE!$J1740</f>
        <v>0</v>
      </c>
      <c r="Q32" s="46">
        <f>RANK(O32,O$9:O34)</f>
        <v>1</v>
      </c>
      <c r="R32" s="46">
        <f>[19]PROTOCOLE!$L1739</f>
        <v>0</v>
      </c>
      <c r="S32" s="47">
        <f>[19]PROTOCOLE!$L1740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[19]PROTOCOLE!D1759</f>
        <v>0</v>
      </c>
      <c r="D33" s="46">
        <f>[19]PROTOCOLE!D1760</f>
        <v>0</v>
      </c>
      <c r="E33" s="27"/>
      <c r="F33" s="46">
        <f>[19]PROTOCOLE!$D1812</f>
        <v>0</v>
      </c>
      <c r="G33" s="47">
        <f>[19]PROTOCOLE!$D1813</f>
        <v>0</v>
      </c>
      <c r="H33" s="46">
        <f>RANK(F33,F$9:F35)</f>
        <v>8</v>
      </c>
      <c r="I33" s="46">
        <f>[19]PROTOCOLE!$F1812</f>
        <v>0</v>
      </c>
      <c r="J33" s="47">
        <f>[19]PROTOCOLE!$F1813</f>
        <v>0</v>
      </c>
      <c r="K33" s="46">
        <f t="shared" si="0"/>
        <v>1</v>
      </c>
      <c r="L33" s="46">
        <f>[19]PROTOCOLE!$H1812</f>
        <v>0</v>
      </c>
      <c r="M33" s="47">
        <f>[19]PROTOCOLE!$H1813</f>
        <v>0</v>
      </c>
      <c r="N33" s="46">
        <f>RANK(L33,L$9:L35)</f>
        <v>8</v>
      </c>
      <c r="O33" s="46">
        <f>[19]PROTOCOLE!$J1812</f>
        <v>0</v>
      </c>
      <c r="P33" s="47">
        <f>[19]PROTOCOLE!$J1813</f>
        <v>0</v>
      </c>
      <c r="Q33" s="46">
        <f>RANK(O33,O$9:O35)</f>
        <v>1</v>
      </c>
      <c r="R33" s="46">
        <f>[19]PROTOCOLE!$L1812</f>
        <v>0</v>
      </c>
      <c r="S33" s="47">
        <f>[19]PROTOCOLE!$L1813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[19]PROTOCOLE!D1832</f>
        <v>0</v>
      </c>
      <c r="D34" s="46">
        <f>[19]PROTOCOLE!D1833</f>
        <v>0</v>
      </c>
      <c r="E34" s="27"/>
      <c r="F34" s="46">
        <f>[19]PROTOCOLE!$D1885</f>
        <v>0</v>
      </c>
      <c r="G34" s="47">
        <f>[19]PROTOCOLE!$D1886</f>
        <v>0</v>
      </c>
      <c r="H34" s="46">
        <f>RANK(F34,F$9:F36)</f>
        <v>8</v>
      </c>
      <c r="I34" s="46">
        <f>[19]PROTOCOLE!$F1885</f>
        <v>0</v>
      </c>
      <c r="J34" s="47">
        <f>[19]PROTOCOLE!$F1886</f>
        <v>0</v>
      </c>
      <c r="K34" s="46">
        <f t="shared" si="0"/>
        <v>1</v>
      </c>
      <c r="L34" s="46">
        <f>[19]PROTOCOLE!$H1885</f>
        <v>0</v>
      </c>
      <c r="M34" s="47">
        <f>[19]PROTOCOLE!$H1886</f>
        <v>0</v>
      </c>
      <c r="N34" s="46">
        <f>RANK(L34,L$9:L36)</f>
        <v>8</v>
      </c>
      <c r="O34" s="46">
        <f>[19]PROTOCOLE!$J1885</f>
        <v>0</v>
      </c>
      <c r="P34" s="47">
        <f>[19]PROTOCOLE!$J1886</f>
        <v>0</v>
      </c>
      <c r="Q34" s="46">
        <f>RANK(O34,O$9:O36)</f>
        <v>1</v>
      </c>
      <c r="R34" s="46">
        <f>[19]PROTOCOLE!$L1885</f>
        <v>0</v>
      </c>
      <c r="S34" s="47">
        <f>[19]PROTOCOLE!$L1886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[19]PROTOCOLE!D1905</f>
        <v>0</v>
      </c>
      <c r="D35" s="46">
        <f>[19]PROTOCOLE!D1906</f>
        <v>0</v>
      </c>
      <c r="E35" s="27"/>
      <c r="F35" s="46">
        <f>[19]PROTOCOLE!$D1958</f>
        <v>0</v>
      </c>
      <c r="G35" s="47">
        <f>[19]PROTOCOLE!$D1959</f>
        <v>0</v>
      </c>
      <c r="H35" s="46">
        <f>RANK(F35,F$9:F37)</f>
        <v>8</v>
      </c>
      <c r="I35" s="46">
        <f>[19]PROTOCOLE!$F1958</f>
        <v>0</v>
      </c>
      <c r="J35" s="47">
        <f>[19]PROTOCOLE!$F1959</f>
        <v>0</v>
      </c>
      <c r="K35" s="46">
        <f t="shared" si="0"/>
        <v>1</v>
      </c>
      <c r="L35" s="46">
        <f>[19]PROTOCOLE!$H1958</f>
        <v>0</v>
      </c>
      <c r="M35" s="47">
        <f>[19]PROTOCOLE!$H1959</f>
        <v>0</v>
      </c>
      <c r="N35" s="46">
        <f>RANK(L35,L$9:L37)</f>
        <v>8</v>
      </c>
      <c r="O35" s="46">
        <f>[19]PROTOCOLE!$J1958</f>
        <v>0</v>
      </c>
      <c r="P35" s="47">
        <f>[19]PROTOCOLE!$J1959</f>
        <v>0</v>
      </c>
      <c r="Q35" s="46">
        <f>RANK(O35,O$9:O37)</f>
        <v>1</v>
      </c>
      <c r="R35" s="46">
        <f>[19]PROTOCOLE!$L1958</f>
        <v>0</v>
      </c>
      <c r="S35" s="47">
        <f>[19]PROTOCOLE!$L1959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[19]PROTOCOLE!D1978</f>
        <v>0</v>
      </c>
      <c r="D36" s="46">
        <f>[19]PROTOCOLE!D1979</f>
        <v>0</v>
      </c>
      <c r="E36" s="27"/>
      <c r="F36" s="46">
        <f>[19]PROTOCOLE!$D2031</f>
        <v>0</v>
      </c>
      <c r="G36" s="47">
        <f>[19]PROTOCOLE!$D2032</f>
        <v>0</v>
      </c>
      <c r="H36" s="46">
        <f>RANK(F36,F$9:F38)</f>
        <v>8</v>
      </c>
      <c r="I36" s="46">
        <f>[19]PROTOCOLE!$F2031</f>
        <v>0</v>
      </c>
      <c r="J36" s="47">
        <f>[19]PROTOCOLE!$F2032</f>
        <v>0</v>
      </c>
      <c r="K36" s="46">
        <f t="shared" si="0"/>
        <v>1</v>
      </c>
      <c r="L36" s="46">
        <f>[19]PROTOCOLE!$H2031</f>
        <v>0</v>
      </c>
      <c r="M36" s="47">
        <f>[19]PROTOCOLE!$H2032</f>
        <v>0</v>
      </c>
      <c r="N36" s="46">
        <f>RANK(L36,L$9:L38)</f>
        <v>8</v>
      </c>
      <c r="O36" s="46">
        <f>[19]PROTOCOLE!$J2031</f>
        <v>0</v>
      </c>
      <c r="P36" s="47">
        <f>[19]PROTOCOLE!$J2032</f>
        <v>0</v>
      </c>
      <c r="Q36" s="46">
        <f>RANK(O36,O$9:O38)</f>
        <v>1</v>
      </c>
      <c r="R36" s="46">
        <f>[19]PROTOCOLE!$L2031</f>
        <v>0</v>
      </c>
      <c r="S36" s="47">
        <f>[19]PROTOCOLE!$L2032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[19]PROTOCOLE!D2051</f>
        <v>0</v>
      </c>
      <c r="D37" s="46">
        <f>[19]PROTOCOLE!D2052</f>
        <v>0</v>
      </c>
      <c r="E37" s="27"/>
      <c r="F37" s="46">
        <f>[19]PROTOCOLE!$D2104</f>
        <v>0</v>
      </c>
      <c r="G37" s="47">
        <f>[19]PROTOCOLE!$D2105</f>
        <v>0</v>
      </c>
      <c r="H37" s="46">
        <f>RANK(F37,F$9:F39)</f>
        <v>8</v>
      </c>
      <c r="I37" s="46">
        <f>[19]PROTOCOLE!$F2104</f>
        <v>0</v>
      </c>
      <c r="J37" s="47">
        <f>[19]PROTOCOLE!$F2105</f>
        <v>0</v>
      </c>
      <c r="K37" s="46">
        <f t="shared" si="0"/>
        <v>1</v>
      </c>
      <c r="L37" s="46">
        <f>[19]PROTOCOLE!$H2104</f>
        <v>0</v>
      </c>
      <c r="M37" s="47">
        <f>[19]PROTOCOLE!$H2105</f>
        <v>0</v>
      </c>
      <c r="N37" s="46">
        <f>RANK(L37,L$9:L39)</f>
        <v>8</v>
      </c>
      <c r="O37" s="46">
        <f>[19]PROTOCOLE!$J2104</f>
        <v>0</v>
      </c>
      <c r="P37" s="47">
        <f>[19]PROTOCOLE!$J2105</f>
        <v>0</v>
      </c>
      <c r="Q37" s="46">
        <f>RANK(O37,O$9:O39)</f>
        <v>1</v>
      </c>
      <c r="R37" s="46">
        <f>[19]PROTOCOLE!$L2104</f>
        <v>0</v>
      </c>
      <c r="S37" s="47">
        <f>[19]PROTOCOLE!$L2105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[19]PROTOCOLE!D2124</f>
        <v>0</v>
      </c>
      <c r="D38" s="46">
        <f>[19]PROTOCOLE!D2125</f>
        <v>0</v>
      </c>
      <c r="E38" s="27"/>
      <c r="F38" s="46">
        <f>[19]PROTOCOLE!$D2177</f>
        <v>0</v>
      </c>
      <c r="G38" s="47">
        <f>[19]PROTOCOLE!$D2178</f>
        <v>0</v>
      </c>
      <c r="H38" s="46">
        <f>RANK(F38,F$9:F40)</f>
        <v>8</v>
      </c>
      <c r="I38" s="46">
        <f>[19]PROTOCOLE!$F2177</f>
        <v>0</v>
      </c>
      <c r="J38" s="47">
        <f>[19]PROTOCOLE!$F2178</f>
        <v>0</v>
      </c>
      <c r="K38" s="46">
        <f t="shared" si="0"/>
        <v>1</v>
      </c>
      <c r="L38" s="46">
        <f>[19]PROTOCOLE!$H2177</f>
        <v>0</v>
      </c>
      <c r="M38" s="47">
        <f>[19]PROTOCOLE!$H2178</f>
        <v>0</v>
      </c>
      <c r="N38" s="46">
        <f>RANK(L38,L$9:L40)</f>
        <v>8</v>
      </c>
      <c r="O38" s="46">
        <f>[19]PROTOCOLE!$J2177</f>
        <v>0</v>
      </c>
      <c r="P38" s="47">
        <f>[19]PROTOCOLE!$J2178</f>
        <v>0</v>
      </c>
      <c r="Q38" s="46">
        <f>RANK(O38,O$9:O40)</f>
        <v>1</v>
      </c>
      <c r="R38" s="46">
        <f>[19]PROTOCOLE!$L2177</f>
        <v>0</v>
      </c>
      <c r="S38" s="47">
        <f>[19]PROTOCOLE!$L2178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90" zoomScaleNormal="90" workbookViewId="0">
      <selection activeCell="C53" sqref="C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[2]HORAIRES!E1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[2]HORAIRES!H1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[2]HORAIRES!D49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[2]HORAIRES!D50</f>
        <v>300</v>
      </c>
      <c r="U2" s="11"/>
      <c r="V2" s="15" t="s">
        <v>6</v>
      </c>
      <c r="W2" s="22">
        <f>[2]HORAIRES!D48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[2]HORAIRES!E3</f>
        <v>PONEY 2 D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[2]HORAIRES!H3</f>
        <v>26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[2]HORAIRES!D43</f>
        <v>M.WILLI</v>
      </c>
      <c r="G6" s="36"/>
      <c r="H6" s="37" t="s">
        <v>21</v>
      </c>
      <c r="I6" s="35">
        <f>[2]HORAIRES!D44</f>
        <v>0</v>
      </c>
      <c r="J6" s="36"/>
      <c r="K6" s="37" t="s">
        <v>21</v>
      </c>
      <c r="L6" s="35" t="str">
        <f>[2]HORAIRES!D45</f>
        <v>MME MERCIER</v>
      </c>
      <c r="M6" s="36"/>
      <c r="N6" s="37" t="s">
        <v>21</v>
      </c>
      <c r="O6" s="35">
        <f>[2]HORAIRES!D46</f>
        <v>0</v>
      </c>
      <c r="P6" s="36"/>
      <c r="Q6" s="37" t="s">
        <v>21</v>
      </c>
      <c r="R6" s="35">
        <f>[2]HORAIRES!D47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[2]PROTOCOLE!D7</f>
        <v xml:space="preserve">LISA ECOCHARD </v>
      </c>
      <c r="D9" s="46" t="str">
        <f>[2]PROTOCOLE!D8</f>
        <v>INDIE DE VERDU</v>
      </c>
      <c r="E9" s="27"/>
      <c r="F9" s="46">
        <f>[2]PROTOCOLE!$D60</f>
        <v>202</v>
      </c>
      <c r="G9" s="47">
        <f>[2]PROTOCOLE!$D61</f>
        <v>0.67333333333333334</v>
      </c>
      <c r="H9" s="46">
        <f>RANK(F9,F$9:F$38)</f>
        <v>1</v>
      </c>
      <c r="I9" s="46">
        <f>[2]PROTOCOLE!$F60</f>
        <v>0</v>
      </c>
      <c r="J9" s="47">
        <f>[2]PROTOCOLE!$F61</f>
        <v>0</v>
      </c>
      <c r="K9" s="46">
        <f t="shared" ref="K9:K38" si="0">RANK(I9,I$9:I$38)</f>
        <v>1</v>
      </c>
      <c r="L9" s="46">
        <f>[2]PROTOCOLE!$H60</f>
        <v>194</v>
      </c>
      <c r="M9" s="47">
        <f>[2]PROTOCOLE!$H61</f>
        <v>0.64666666666666661</v>
      </c>
      <c r="N9" s="46">
        <f>RANK(L9,L$9:L$38)</f>
        <v>1</v>
      </c>
      <c r="O9" s="46">
        <f>[2]PROTOCOLE!$J60</f>
        <v>0</v>
      </c>
      <c r="P9" s="47">
        <f>[2]PROTOCOLE!$J61</f>
        <v>0</v>
      </c>
      <c r="Q9" s="46">
        <f>RANK(O9,O$9:O$38)</f>
        <v>1</v>
      </c>
      <c r="R9" s="46">
        <f>[2]PROTOCOLE!$L60</f>
        <v>0</v>
      </c>
      <c r="S9" s="47">
        <f>[2]PROTOCOLE!$L61</f>
        <v>0</v>
      </c>
      <c r="T9" s="46">
        <f>RANK(R9,R$9:R$38)</f>
        <v>1</v>
      </c>
      <c r="U9" s="27"/>
      <c r="V9" s="44">
        <f t="shared" ref="V9:V38" si="1">F9+I9+L9+O9+R9</f>
        <v>396</v>
      </c>
      <c r="W9" s="48">
        <f>V9*1/(T2*J2)</f>
        <v>0.66</v>
      </c>
    </row>
    <row r="10" spans="1:24" s="18" customFormat="1" ht="34.5" customHeight="1" x14ac:dyDescent="0.25">
      <c r="A10" s="44">
        <v>2</v>
      </c>
      <c r="B10" s="44">
        <v>2</v>
      </c>
      <c r="C10" s="45" t="str">
        <f>[2]PROTOCOLE!D80</f>
        <v xml:space="preserve">JUSTINE ECOCHARD </v>
      </c>
      <c r="D10" s="46" t="str">
        <f>[2]PROTOCOLE!D81</f>
        <v>REINETTE DU MOLAY</v>
      </c>
      <c r="E10" s="27"/>
      <c r="F10" s="46">
        <f>[2]PROTOCOLE!$D133</f>
        <v>194</v>
      </c>
      <c r="G10" s="47">
        <f>[2]PROTOCOLE!$D134</f>
        <v>0.64666666666666661</v>
      </c>
      <c r="H10" s="46">
        <f>RANK(F10,F$9:F12)</f>
        <v>2</v>
      </c>
      <c r="I10" s="46">
        <f>[2]PROTOCOLE!$F133</f>
        <v>0</v>
      </c>
      <c r="J10" s="47">
        <f>[2]PROTOCOLE!$F134</f>
        <v>0</v>
      </c>
      <c r="K10" s="46">
        <f t="shared" si="0"/>
        <v>1</v>
      </c>
      <c r="L10" s="46">
        <f>[2]PROTOCOLE!$H133</f>
        <v>176</v>
      </c>
      <c r="M10" s="47">
        <f>[2]PROTOCOLE!$H134</f>
        <v>0.58666666666666667</v>
      </c>
      <c r="N10" s="46">
        <f>RANK(L10,L$9:L12)</f>
        <v>2</v>
      </c>
      <c r="O10" s="46">
        <f>[2]PROTOCOLE!$J133</f>
        <v>0</v>
      </c>
      <c r="P10" s="47">
        <f>[2]PROTOCOLE!$J134</f>
        <v>0</v>
      </c>
      <c r="Q10" s="46">
        <f>RANK(O10,O$9:O12)</f>
        <v>1</v>
      </c>
      <c r="R10" s="46">
        <f>[2]PROTOCOLE!$L133</f>
        <v>0</v>
      </c>
      <c r="S10" s="47">
        <f>[2]PROTOCOLE!$L134</f>
        <v>0</v>
      </c>
      <c r="T10" s="46">
        <f>RANK(R10,R$9:R12)</f>
        <v>1</v>
      </c>
      <c r="U10" s="27"/>
      <c r="V10" s="44">
        <f t="shared" si="1"/>
        <v>370</v>
      </c>
      <c r="W10" s="48">
        <f>V10*1/(T2*J2)</f>
        <v>0.6166666666666667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[2]PROTOCOLE!D153</f>
        <v>0</v>
      </c>
      <c r="D11" s="46">
        <f>[2]PROTOCOLE!D154</f>
        <v>0</v>
      </c>
      <c r="E11" s="27"/>
      <c r="F11" s="46">
        <f>[2]PROTOCOLE!$D206</f>
        <v>0</v>
      </c>
      <c r="G11" s="47">
        <f>[2]PROTOCOLE!$D207</f>
        <v>0</v>
      </c>
      <c r="H11" s="46">
        <f>RANK(F11,F$9:F13)</f>
        <v>3</v>
      </c>
      <c r="I11" s="46">
        <f>[2]PROTOCOLE!$F206</f>
        <v>0</v>
      </c>
      <c r="J11" s="47">
        <f>[2]PROTOCOLE!$F207</f>
        <v>0</v>
      </c>
      <c r="K11" s="46">
        <f t="shared" si="0"/>
        <v>1</v>
      </c>
      <c r="L11" s="46">
        <f>[2]PROTOCOLE!$H206</f>
        <v>0</v>
      </c>
      <c r="M11" s="47">
        <f>[2]PROTOCOLE!$H207</f>
        <v>0</v>
      </c>
      <c r="N11" s="46">
        <f>RANK(L11,L$9:L13)</f>
        <v>3</v>
      </c>
      <c r="O11" s="46">
        <f>[2]PROTOCOLE!$J206</f>
        <v>0</v>
      </c>
      <c r="P11" s="47">
        <f>[2]PROTOCOLE!$J207</f>
        <v>0</v>
      </c>
      <c r="Q11" s="46">
        <f>RANK(O11,O$9:O13)</f>
        <v>1</v>
      </c>
      <c r="R11" s="46">
        <f>[2]PROTOCOLE!$L206</f>
        <v>0</v>
      </c>
      <c r="S11" s="47">
        <f>[2]PROTOCOLE!$L207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[2]PROTOCOLE!D226</f>
        <v>0</v>
      </c>
      <c r="D12" s="46">
        <f>[2]PROTOCOLE!D227</f>
        <v>0</v>
      </c>
      <c r="E12" s="27"/>
      <c r="F12" s="46">
        <f>[2]PROTOCOLE!$D279</f>
        <v>0</v>
      </c>
      <c r="G12" s="47">
        <f>[2]PROTOCOLE!$D280</f>
        <v>0</v>
      </c>
      <c r="H12" s="46">
        <f>RANK(F12,F$9:F14)</f>
        <v>3</v>
      </c>
      <c r="I12" s="46">
        <f>[2]PROTOCOLE!$F279</f>
        <v>0</v>
      </c>
      <c r="J12" s="47">
        <f>[2]PROTOCOLE!$F280</f>
        <v>0</v>
      </c>
      <c r="K12" s="46">
        <f t="shared" si="0"/>
        <v>1</v>
      </c>
      <c r="L12" s="46">
        <f>[2]PROTOCOLE!$H279</f>
        <v>0</v>
      </c>
      <c r="M12" s="47">
        <f>[2]PROTOCOLE!$H280</f>
        <v>0</v>
      </c>
      <c r="N12" s="46">
        <f>RANK(L12,L$9:L14)</f>
        <v>3</v>
      </c>
      <c r="O12" s="46">
        <f>[2]PROTOCOLE!$J279</f>
        <v>0</v>
      </c>
      <c r="P12" s="47">
        <f>[2]PROTOCOLE!$J280</f>
        <v>0</v>
      </c>
      <c r="Q12" s="46">
        <f>RANK(O12,O$9:O14)</f>
        <v>1</v>
      </c>
      <c r="R12" s="46">
        <f>[2]PROTOCOLE!$L279</f>
        <v>0</v>
      </c>
      <c r="S12" s="47">
        <f>[2]PROTOCOLE!$L280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[2]PROTOCOLE!D299</f>
        <v>0</v>
      </c>
      <c r="D13" s="46">
        <f>[2]PROTOCOLE!D300</f>
        <v>0</v>
      </c>
      <c r="E13" s="27"/>
      <c r="F13" s="46">
        <f>[2]PROTOCOLE!$D352</f>
        <v>0</v>
      </c>
      <c r="G13" s="47">
        <f>[2]PROTOCOLE!$D353</f>
        <v>0</v>
      </c>
      <c r="H13" s="46">
        <f>RANK(F13,F$9:F15)</f>
        <v>3</v>
      </c>
      <c r="I13" s="46">
        <f>[2]PROTOCOLE!$F352</f>
        <v>0</v>
      </c>
      <c r="J13" s="47">
        <f>[2]PROTOCOLE!$F353</f>
        <v>0</v>
      </c>
      <c r="K13" s="46">
        <f t="shared" si="0"/>
        <v>1</v>
      </c>
      <c r="L13" s="46">
        <f>[2]PROTOCOLE!$H352</f>
        <v>0</v>
      </c>
      <c r="M13" s="47">
        <f>[2]PROTOCOLE!$H353</f>
        <v>0</v>
      </c>
      <c r="N13" s="46">
        <f>RANK(L13,L$9:L15)</f>
        <v>3</v>
      </c>
      <c r="O13" s="46">
        <f>[2]PROTOCOLE!$J352</f>
        <v>0</v>
      </c>
      <c r="P13" s="47">
        <f>[2]PROTOCOLE!$J353</f>
        <v>0</v>
      </c>
      <c r="Q13" s="46">
        <f>RANK(O13,O$9:O15)</f>
        <v>1</v>
      </c>
      <c r="R13" s="46">
        <f>[2]PROTOCOLE!$L352</f>
        <v>0</v>
      </c>
      <c r="S13" s="47">
        <f>[2]PROTOCOLE!$L353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[2]PROTOCOLE!D372</f>
        <v>0</v>
      </c>
      <c r="D14" s="46">
        <f>[2]PROTOCOLE!D373</f>
        <v>0</v>
      </c>
      <c r="E14" s="27"/>
      <c r="F14" s="46">
        <f>[2]PROTOCOLE!$D425</f>
        <v>0</v>
      </c>
      <c r="G14" s="47">
        <f>[2]PROTOCOLE!$D426</f>
        <v>0</v>
      </c>
      <c r="H14" s="46">
        <f>RANK(F14,F$9:F16)</f>
        <v>3</v>
      </c>
      <c r="I14" s="46">
        <f>[2]PROTOCOLE!$F425</f>
        <v>0</v>
      </c>
      <c r="J14" s="47">
        <f>[2]PROTOCOLE!$F426</f>
        <v>0</v>
      </c>
      <c r="K14" s="46">
        <f t="shared" si="0"/>
        <v>1</v>
      </c>
      <c r="L14" s="46">
        <f>[2]PROTOCOLE!$H425</f>
        <v>0</v>
      </c>
      <c r="M14" s="47">
        <f>[2]PROTOCOLE!$H426</f>
        <v>0</v>
      </c>
      <c r="N14" s="46">
        <f>RANK(L14,L$9:L16)</f>
        <v>3</v>
      </c>
      <c r="O14" s="46">
        <f>[2]PROTOCOLE!$J425</f>
        <v>0</v>
      </c>
      <c r="P14" s="47">
        <f>[2]PROTOCOLE!$J426</f>
        <v>0</v>
      </c>
      <c r="Q14" s="46">
        <f>RANK(O14,O$9:O16)</f>
        <v>1</v>
      </c>
      <c r="R14" s="46">
        <f>[2]PROTOCOLE!$L425</f>
        <v>0</v>
      </c>
      <c r="S14" s="47">
        <f>[2]PROTOCOLE!$L426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[2]PROTOCOLE!D445</f>
        <v>0</v>
      </c>
      <c r="D15" s="46">
        <f>[2]PROTOCOLE!D446</f>
        <v>0</v>
      </c>
      <c r="E15" s="27"/>
      <c r="F15" s="46">
        <f>[2]PROTOCOLE!$D498</f>
        <v>0</v>
      </c>
      <c r="G15" s="47">
        <f>[2]PROTOCOLE!$D499</f>
        <v>0</v>
      </c>
      <c r="H15" s="46">
        <f>RANK(F15,F$9:F17)</f>
        <v>3</v>
      </c>
      <c r="I15" s="46">
        <f>[2]PROTOCOLE!$F498</f>
        <v>0</v>
      </c>
      <c r="J15" s="47">
        <f>[2]PROTOCOLE!$F499</f>
        <v>0</v>
      </c>
      <c r="K15" s="46">
        <f t="shared" si="0"/>
        <v>1</v>
      </c>
      <c r="L15" s="46">
        <f>[2]PROTOCOLE!$H498</f>
        <v>0</v>
      </c>
      <c r="M15" s="47">
        <f>[2]PROTOCOLE!$H499</f>
        <v>0</v>
      </c>
      <c r="N15" s="46">
        <f>RANK(L15,L$9:L17)</f>
        <v>3</v>
      </c>
      <c r="O15" s="46">
        <f>[2]PROTOCOLE!$J498</f>
        <v>0</v>
      </c>
      <c r="P15" s="47">
        <f>[2]PROTOCOLE!$J499</f>
        <v>0</v>
      </c>
      <c r="Q15" s="46">
        <f>RANK(O15,O$9:O17)</f>
        <v>1</v>
      </c>
      <c r="R15" s="46">
        <f>[2]PROTOCOLE!$L498</f>
        <v>0</v>
      </c>
      <c r="S15" s="47">
        <f>[2]PROTOCOLE!$L499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[2]PROTOCOLE!D518</f>
        <v>0</v>
      </c>
      <c r="D16" s="46">
        <f>[2]PROTOCOLE!D519</f>
        <v>0</v>
      </c>
      <c r="E16" s="27"/>
      <c r="F16" s="46">
        <f>[2]PROTOCOLE!$D571</f>
        <v>0</v>
      </c>
      <c r="G16" s="47">
        <f>[2]PROTOCOLE!$D572</f>
        <v>0</v>
      </c>
      <c r="H16" s="46">
        <f>RANK(F16,F$9:F18)</f>
        <v>3</v>
      </c>
      <c r="I16" s="46">
        <f>[2]PROTOCOLE!$F571</f>
        <v>0</v>
      </c>
      <c r="J16" s="47">
        <f>[2]PROTOCOLE!$F572</f>
        <v>0</v>
      </c>
      <c r="K16" s="46">
        <f t="shared" si="0"/>
        <v>1</v>
      </c>
      <c r="L16" s="46">
        <f>[2]PROTOCOLE!$H571</f>
        <v>0</v>
      </c>
      <c r="M16" s="47">
        <f>[2]PROTOCOLE!$H572</f>
        <v>0</v>
      </c>
      <c r="N16" s="46">
        <f>RANK(L16,L$9:L18)</f>
        <v>3</v>
      </c>
      <c r="O16" s="46">
        <f>[2]PROTOCOLE!$J571</f>
        <v>0</v>
      </c>
      <c r="P16" s="47">
        <f>[2]PROTOCOLE!$J572</f>
        <v>0</v>
      </c>
      <c r="Q16" s="46">
        <f>RANK(O16,O$9:O18)</f>
        <v>1</v>
      </c>
      <c r="R16" s="46">
        <f>[2]PROTOCOLE!$L571</f>
        <v>0</v>
      </c>
      <c r="S16" s="47">
        <f>[2]PROTOCOLE!$L572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[2]PROTOCOLE!D591</f>
        <v>0</v>
      </c>
      <c r="D17" s="46">
        <f>[2]PROTOCOLE!D592</f>
        <v>0</v>
      </c>
      <c r="E17" s="27"/>
      <c r="F17" s="46">
        <f>[2]PROTOCOLE!$D644</f>
        <v>0</v>
      </c>
      <c r="G17" s="47">
        <f>[2]PROTOCOLE!$D645</f>
        <v>0</v>
      </c>
      <c r="H17" s="46">
        <f>RANK(F17,F$9:F19)</f>
        <v>3</v>
      </c>
      <c r="I17" s="46">
        <f>[2]PROTOCOLE!$F644</f>
        <v>0</v>
      </c>
      <c r="J17" s="47">
        <f>[2]PROTOCOLE!$F645</f>
        <v>0</v>
      </c>
      <c r="K17" s="46">
        <f t="shared" si="0"/>
        <v>1</v>
      </c>
      <c r="L17" s="46">
        <f>[2]PROTOCOLE!$H644</f>
        <v>0</v>
      </c>
      <c r="M17" s="47">
        <f>[2]PROTOCOLE!$H645</f>
        <v>0</v>
      </c>
      <c r="N17" s="46">
        <f>RANK(L17,L$9:L19)</f>
        <v>3</v>
      </c>
      <c r="O17" s="46">
        <f>[2]PROTOCOLE!$J644</f>
        <v>0</v>
      </c>
      <c r="P17" s="47">
        <f>[2]PROTOCOLE!$J645</f>
        <v>0</v>
      </c>
      <c r="Q17" s="46">
        <f>RANK(O17,O$9:O19)</f>
        <v>1</v>
      </c>
      <c r="R17" s="46">
        <f>[2]PROTOCOLE!$L644</f>
        <v>0</v>
      </c>
      <c r="S17" s="47">
        <f>[2]PROTOCOLE!$L645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[2]PROTOCOLE!D664</f>
        <v>0</v>
      </c>
      <c r="D18" s="46">
        <f>[2]PROTOCOLE!D665</f>
        <v>0</v>
      </c>
      <c r="E18" s="27"/>
      <c r="F18" s="46">
        <f>[2]PROTOCOLE!$D717</f>
        <v>0</v>
      </c>
      <c r="G18" s="47">
        <f>[2]PROTOCOLE!$D718</f>
        <v>0</v>
      </c>
      <c r="H18" s="46">
        <f>RANK(F18,F$9:F20)</f>
        <v>3</v>
      </c>
      <c r="I18" s="46">
        <f>[2]PROTOCOLE!$F717</f>
        <v>0</v>
      </c>
      <c r="J18" s="47">
        <f>[2]PROTOCOLE!$F718</f>
        <v>0</v>
      </c>
      <c r="K18" s="46">
        <f t="shared" si="0"/>
        <v>1</v>
      </c>
      <c r="L18" s="46">
        <f>[2]PROTOCOLE!$H717</f>
        <v>0</v>
      </c>
      <c r="M18" s="47">
        <f>[2]PROTOCOLE!$H718</f>
        <v>0</v>
      </c>
      <c r="N18" s="46">
        <f>RANK(L18,L$9:L20)</f>
        <v>3</v>
      </c>
      <c r="O18" s="46">
        <f>[2]PROTOCOLE!$J717</f>
        <v>0</v>
      </c>
      <c r="P18" s="47">
        <f>[2]PROTOCOLE!$J718</f>
        <v>0</v>
      </c>
      <c r="Q18" s="46">
        <f>RANK(O18,O$9:O20)</f>
        <v>1</v>
      </c>
      <c r="R18" s="46">
        <f>[2]PROTOCOLE!$L717</f>
        <v>0</v>
      </c>
      <c r="S18" s="47">
        <f>[2]PROTOCOLE!$L718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[2]PROTOCOLE!D737</f>
        <v>0</v>
      </c>
      <c r="D19" s="46">
        <f>[2]PROTOCOLE!D738</f>
        <v>0</v>
      </c>
      <c r="E19" s="27"/>
      <c r="F19" s="46">
        <f>[2]PROTOCOLE!$D790</f>
        <v>0</v>
      </c>
      <c r="G19" s="47">
        <f>[2]PROTOCOLE!$D791</f>
        <v>0</v>
      </c>
      <c r="H19" s="46">
        <f>RANK(F19,F$9:F21)</f>
        <v>3</v>
      </c>
      <c r="I19" s="46">
        <f>[2]PROTOCOLE!$F790</f>
        <v>0</v>
      </c>
      <c r="J19" s="47">
        <f>[2]PROTOCOLE!$F791</f>
        <v>0</v>
      </c>
      <c r="K19" s="46">
        <f t="shared" si="0"/>
        <v>1</v>
      </c>
      <c r="L19" s="46">
        <f>[2]PROTOCOLE!$H790</f>
        <v>0</v>
      </c>
      <c r="M19" s="47">
        <f>[2]PROTOCOLE!$H791</f>
        <v>0</v>
      </c>
      <c r="N19" s="46">
        <f>RANK(L19,L$9:L21)</f>
        <v>3</v>
      </c>
      <c r="O19" s="46">
        <f>[2]PROTOCOLE!$J790</f>
        <v>0</v>
      </c>
      <c r="P19" s="47">
        <f>[2]PROTOCOLE!$J791</f>
        <v>0</v>
      </c>
      <c r="Q19" s="46">
        <f>RANK(O19,O$9:O21)</f>
        <v>1</v>
      </c>
      <c r="R19" s="46">
        <f>[2]PROTOCOLE!$L790</f>
        <v>0</v>
      </c>
      <c r="S19" s="47">
        <f>[2]PROTOCOLE!$L791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[2]PROTOCOLE!D810</f>
        <v>0</v>
      </c>
      <c r="D20" s="46">
        <f>[2]PROTOCOLE!D811</f>
        <v>0</v>
      </c>
      <c r="E20" s="27"/>
      <c r="F20" s="46">
        <f>[2]PROTOCOLE!$D863</f>
        <v>0</v>
      </c>
      <c r="G20" s="47">
        <f>[2]PROTOCOLE!$D864</f>
        <v>0</v>
      </c>
      <c r="H20" s="46">
        <f>RANK(F20,F$9:F22)</f>
        <v>3</v>
      </c>
      <c r="I20" s="46">
        <f>[2]PROTOCOLE!$F863</f>
        <v>0</v>
      </c>
      <c r="J20" s="47">
        <f>[2]PROTOCOLE!$F864</f>
        <v>0</v>
      </c>
      <c r="K20" s="46">
        <f t="shared" si="0"/>
        <v>1</v>
      </c>
      <c r="L20" s="46">
        <f>[2]PROTOCOLE!$H863</f>
        <v>0</v>
      </c>
      <c r="M20" s="47">
        <f>[2]PROTOCOLE!$H864</f>
        <v>0</v>
      </c>
      <c r="N20" s="46">
        <f>RANK(L20,L$9:L22)</f>
        <v>3</v>
      </c>
      <c r="O20" s="46">
        <f>[2]PROTOCOLE!$J863</f>
        <v>0</v>
      </c>
      <c r="P20" s="47">
        <f>[2]PROTOCOLE!$J864</f>
        <v>0</v>
      </c>
      <c r="Q20" s="46">
        <f>RANK(O20,O$9:O22)</f>
        <v>1</v>
      </c>
      <c r="R20" s="46">
        <f>[2]PROTOCOLE!$L863</f>
        <v>0</v>
      </c>
      <c r="S20" s="47">
        <f>[2]PROTOCOLE!$L864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[2]PROTOCOLE!D883</f>
        <v>0</v>
      </c>
      <c r="D21" s="46">
        <f>[2]PROTOCOLE!D884</f>
        <v>0</v>
      </c>
      <c r="E21" s="27"/>
      <c r="F21" s="46">
        <f>[2]PROTOCOLE!$D936</f>
        <v>0</v>
      </c>
      <c r="G21" s="47">
        <f>[2]PROTOCOLE!$D937</f>
        <v>0</v>
      </c>
      <c r="H21" s="46">
        <f>RANK(F21,F$9:F23)</f>
        <v>3</v>
      </c>
      <c r="I21" s="46">
        <f>[2]PROTOCOLE!$F936</f>
        <v>0</v>
      </c>
      <c r="J21" s="47">
        <f>[2]PROTOCOLE!$F937</f>
        <v>0</v>
      </c>
      <c r="K21" s="46">
        <f t="shared" si="0"/>
        <v>1</v>
      </c>
      <c r="L21" s="46">
        <f>[2]PROTOCOLE!$H936</f>
        <v>0</v>
      </c>
      <c r="M21" s="47">
        <f>[2]PROTOCOLE!$H937</f>
        <v>0</v>
      </c>
      <c r="N21" s="46">
        <f>RANK(L21,L$9:L23)</f>
        <v>3</v>
      </c>
      <c r="O21" s="46">
        <f>[2]PROTOCOLE!$J936</f>
        <v>0</v>
      </c>
      <c r="P21" s="47">
        <f>[2]PROTOCOLE!$J937</f>
        <v>0</v>
      </c>
      <c r="Q21" s="46">
        <f>RANK(O21,O$9:O23)</f>
        <v>1</v>
      </c>
      <c r="R21" s="46">
        <f>[2]PROTOCOLE!$L936</f>
        <v>0</v>
      </c>
      <c r="S21" s="47">
        <f>[2]PROTOCOLE!$L937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[2]PROTOCOLE!D956</f>
        <v>0</v>
      </c>
      <c r="D22" s="46">
        <f>[2]PROTOCOLE!D957</f>
        <v>0</v>
      </c>
      <c r="E22" s="27"/>
      <c r="F22" s="46">
        <f>[2]PROTOCOLE!$D1009</f>
        <v>0</v>
      </c>
      <c r="G22" s="47">
        <f>[2]PROTOCOLE!$D1010</f>
        <v>0</v>
      </c>
      <c r="H22" s="46">
        <f>RANK(F22,F$9:F24)</f>
        <v>3</v>
      </c>
      <c r="I22" s="46">
        <f>[2]PROTOCOLE!$F1009</f>
        <v>0</v>
      </c>
      <c r="J22" s="47">
        <f>[2]PROTOCOLE!$F1010</f>
        <v>0</v>
      </c>
      <c r="K22" s="46">
        <f t="shared" si="0"/>
        <v>1</v>
      </c>
      <c r="L22" s="46">
        <f>[2]PROTOCOLE!$H1009</f>
        <v>0</v>
      </c>
      <c r="M22" s="47">
        <f>[2]PROTOCOLE!$H1010</f>
        <v>0</v>
      </c>
      <c r="N22" s="46">
        <f>RANK(L22,L$9:L24)</f>
        <v>3</v>
      </c>
      <c r="O22" s="46">
        <f>[2]PROTOCOLE!$J1009</f>
        <v>0</v>
      </c>
      <c r="P22" s="47">
        <f>[2]PROTOCOLE!$J1010</f>
        <v>0</v>
      </c>
      <c r="Q22" s="46">
        <f>RANK(O22,O$9:O24)</f>
        <v>1</v>
      </c>
      <c r="R22" s="46">
        <f>[2]PROTOCOLE!$L1009</f>
        <v>0</v>
      </c>
      <c r="S22" s="47">
        <f>[2]PROTOCOLE!$L1010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[2]PROTOCOLE!D1029</f>
        <v>0</v>
      </c>
      <c r="D23" s="46">
        <f>[2]PROTOCOLE!D1030</f>
        <v>0</v>
      </c>
      <c r="E23" s="27"/>
      <c r="F23" s="46">
        <f>[2]PROTOCOLE!$D1082</f>
        <v>0</v>
      </c>
      <c r="G23" s="47">
        <f>[2]PROTOCOLE!$D1083</f>
        <v>0</v>
      </c>
      <c r="H23" s="46">
        <f>RANK(F23,F$9:F25)</f>
        <v>3</v>
      </c>
      <c r="I23" s="46">
        <f>[2]PROTOCOLE!$F1082</f>
        <v>0</v>
      </c>
      <c r="J23" s="47">
        <f>[2]PROTOCOLE!$F1083</f>
        <v>0</v>
      </c>
      <c r="K23" s="46">
        <f t="shared" si="0"/>
        <v>1</v>
      </c>
      <c r="L23" s="46">
        <f>[2]PROTOCOLE!$H1082</f>
        <v>0</v>
      </c>
      <c r="M23" s="47">
        <f>[2]PROTOCOLE!$H1083</f>
        <v>0</v>
      </c>
      <c r="N23" s="46">
        <f>RANK(L23,L$9:L25)</f>
        <v>3</v>
      </c>
      <c r="O23" s="46">
        <f>[2]PROTOCOLE!$J1082</f>
        <v>0</v>
      </c>
      <c r="P23" s="47">
        <f>[2]PROTOCOLE!$J1083</f>
        <v>0</v>
      </c>
      <c r="Q23" s="46">
        <f>RANK(O23,O$9:O25)</f>
        <v>1</v>
      </c>
      <c r="R23" s="46">
        <f>[2]PROTOCOLE!$L1082</f>
        <v>0</v>
      </c>
      <c r="S23" s="47">
        <f>[2]PROTOCOLE!$L1083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[2]PROTOCOLE!D1102</f>
        <v>0</v>
      </c>
      <c r="D24" s="46">
        <f>[2]PROTOCOLE!D1103</f>
        <v>0</v>
      </c>
      <c r="E24" s="27"/>
      <c r="F24" s="46">
        <f>[2]PROTOCOLE!$D1155</f>
        <v>0</v>
      </c>
      <c r="G24" s="47">
        <f>[2]PROTOCOLE!$D1156</f>
        <v>0</v>
      </c>
      <c r="H24" s="46">
        <f>RANK(F24,F$9:F26)</f>
        <v>3</v>
      </c>
      <c r="I24" s="46">
        <f>[2]PROTOCOLE!$F1155</f>
        <v>0</v>
      </c>
      <c r="J24" s="47">
        <f>[2]PROTOCOLE!$F1156</f>
        <v>0</v>
      </c>
      <c r="K24" s="46">
        <f t="shared" si="0"/>
        <v>1</v>
      </c>
      <c r="L24" s="46">
        <f>[2]PROTOCOLE!$H1155</f>
        <v>0</v>
      </c>
      <c r="M24" s="47">
        <f>[2]PROTOCOLE!$H1156</f>
        <v>0</v>
      </c>
      <c r="N24" s="46">
        <f>RANK(L24,L$9:L26)</f>
        <v>3</v>
      </c>
      <c r="O24" s="46">
        <f>[2]PROTOCOLE!J$1155</f>
        <v>0</v>
      </c>
      <c r="P24" s="47">
        <f>[2]PROTOCOLE!K$1156</f>
        <v>0</v>
      </c>
      <c r="Q24" s="46">
        <f>RANK(O24,O$9:O26)</f>
        <v>1</v>
      </c>
      <c r="R24" s="46">
        <f>[2]PROTOCOLE!$L1155</f>
        <v>0</v>
      </c>
      <c r="S24" s="47">
        <f>[2]PROTOCOLE!$L1156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[2]PROTOCOLE!D1175</f>
        <v>0</v>
      </c>
      <c r="D25" s="46">
        <f>[2]PROTOCOLE!D1176</f>
        <v>0</v>
      </c>
      <c r="E25" s="27"/>
      <c r="F25" s="46">
        <f>[2]PROTOCOLE!$D1228</f>
        <v>0</v>
      </c>
      <c r="G25" s="47">
        <f>[2]PROTOCOLE!$D1229</f>
        <v>0</v>
      </c>
      <c r="H25" s="46">
        <f>RANK(F25,F$9:F27)</f>
        <v>3</v>
      </c>
      <c r="I25" s="46">
        <f>[2]PROTOCOLE!$F1228</f>
        <v>0</v>
      </c>
      <c r="J25" s="47">
        <f>[2]PROTOCOLE!$F1229</f>
        <v>0</v>
      </c>
      <c r="K25" s="46">
        <f t="shared" si="0"/>
        <v>1</v>
      </c>
      <c r="L25" s="46">
        <f>[2]PROTOCOLE!$H1228</f>
        <v>0</v>
      </c>
      <c r="M25" s="47">
        <f>[2]PROTOCOLE!$H1229</f>
        <v>0</v>
      </c>
      <c r="N25" s="46">
        <f>RANK(L25,L$9:L27)</f>
        <v>3</v>
      </c>
      <c r="O25" s="46">
        <f>[2]PROTOCOLE!J$1228</f>
        <v>0</v>
      </c>
      <c r="P25" s="47">
        <f>[2]PROTOCOLE!K$1229</f>
        <v>0</v>
      </c>
      <c r="Q25" s="46">
        <f>RANK(O25,O$9:O27)</f>
        <v>1</v>
      </c>
      <c r="R25" s="46">
        <f>[2]PROTOCOLE!$L1228</f>
        <v>0</v>
      </c>
      <c r="S25" s="47">
        <f>[2]PROTOCOLE!$L1229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[2]PROTOCOLE!D1248</f>
        <v>0</v>
      </c>
      <c r="D26" s="46">
        <f>[2]PROTOCOLE!D1249</f>
        <v>0</v>
      </c>
      <c r="E26" s="27"/>
      <c r="F26" s="46">
        <f>[2]PROTOCOLE!$D1301</f>
        <v>0</v>
      </c>
      <c r="G26" s="47">
        <f>[2]PROTOCOLE!$D1302</f>
        <v>0</v>
      </c>
      <c r="H26" s="46">
        <f>RANK(F26,F$9:F28)</f>
        <v>3</v>
      </c>
      <c r="I26" s="46">
        <f>[2]PROTOCOLE!$F1301</f>
        <v>0</v>
      </c>
      <c r="J26" s="47">
        <f>[2]PROTOCOLE!$F1302</f>
        <v>0</v>
      </c>
      <c r="K26" s="46">
        <f t="shared" si="0"/>
        <v>1</v>
      </c>
      <c r="L26" s="46">
        <f>[2]PROTOCOLE!$H1301</f>
        <v>0</v>
      </c>
      <c r="M26" s="47">
        <f>[2]PROTOCOLE!$H1302</f>
        <v>0</v>
      </c>
      <c r="N26" s="46">
        <f>RANK(L26,L$9:L28)</f>
        <v>3</v>
      </c>
      <c r="O26" s="46">
        <f>[2]PROTOCOLE!J$1301</f>
        <v>0</v>
      </c>
      <c r="P26" s="47">
        <f>[2]PROTOCOLE!K$1302</f>
        <v>0</v>
      </c>
      <c r="Q26" s="46">
        <f>RANK(O26,O$9:O28)</f>
        <v>1</v>
      </c>
      <c r="R26" s="46">
        <f>[2]PROTOCOLE!$L1301</f>
        <v>0</v>
      </c>
      <c r="S26" s="47">
        <f>[2]PROTOCOLE!$L1302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[2]PROTOCOLE!D1321</f>
        <v>0</v>
      </c>
      <c r="D27" s="46">
        <f>[2]PROTOCOLE!D1322</f>
        <v>0</v>
      </c>
      <c r="E27" s="27"/>
      <c r="F27" s="46">
        <f>[2]PROTOCOLE!$D1374</f>
        <v>0</v>
      </c>
      <c r="G27" s="47">
        <f>[2]PROTOCOLE!$D1375</f>
        <v>0</v>
      </c>
      <c r="H27" s="46">
        <f>RANK(F27,F$9:F29)</f>
        <v>3</v>
      </c>
      <c r="I27" s="46">
        <f>[2]PROTOCOLE!$F1374</f>
        <v>0</v>
      </c>
      <c r="J27" s="47">
        <f>[2]PROTOCOLE!$F1375</f>
        <v>0</v>
      </c>
      <c r="K27" s="46">
        <f t="shared" si="0"/>
        <v>1</v>
      </c>
      <c r="L27" s="46">
        <f>[2]PROTOCOLE!$H1374</f>
        <v>0</v>
      </c>
      <c r="M27" s="47">
        <f>[2]PROTOCOLE!$H1375</f>
        <v>0</v>
      </c>
      <c r="N27" s="46">
        <f>RANK(L27,L$9:L29)</f>
        <v>3</v>
      </c>
      <c r="O27" s="46">
        <f>[2]PROTOCOLE!J$1374</f>
        <v>0</v>
      </c>
      <c r="P27" s="47">
        <f>[2]PROTOCOLE!K$1375</f>
        <v>0</v>
      </c>
      <c r="Q27" s="46">
        <f>RANK(O27,O$9:O29)</f>
        <v>1</v>
      </c>
      <c r="R27" s="46">
        <f>[2]PROTOCOLE!$L1374</f>
        <v>0</v>
      </c>
      <c r="S27" s="47">
        <f>[2]PROTOCOLE!$L1375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[2]PROTOCOLE!D1394</f>
        <v>0</v>
      </c>
      <c r="D28" s="46">
        <f>[2]PROTOCOLE!D1395</f>
        <v>0</v>
      </c>
      <c r="E28" s="27"/>
      <c r="F28" s="46">
        <f>[2]PROTOCOLE!$D1447</f>
        <v>0</v>
      </c>
      <c r="G28" s="47">
        <f>[2]PROTOCOLE!$D1448</f>
        <v>0</v>
      </c>
      <c r="H28" s="46">
        <f>RANK(F28,F$9:F30)</f>
        <v>3</v>
      </c>
      <c r="I28" s="46">
        <f>[2]PROTOCOLE!$F1447</f>
        <v>0</v>
      </c>
      <c r="J28" s="47">
        <f>[2]PROTOCOLE!$F1448</f>
        <v>0</v>
      </c>
      <c r="K28" s="46">
        <f t="shared" si="0"/>
        <v>1</v>
      </c>
      <c r="L28" s="46">
        <f>[2]PROTOCOLE!$H1447</f>
        <v>0</v>
      </c>
      <c r="M28" s="47">
        <f>[2]PROTOCOLE!$H1448</f>
        <v>0</v>
      </c>
      <c r="N28" s="46">
        <f>RANK(L28,L$9:L30)</f>
        <v>3</v>
      </c>
      <c r="O28" s="46">
        <f>[2]PROTOCOLE!J$1447</f>
        <v>0</v>
      </c>
      <c r="P28" s="47">
        <f>[2]PROTOCOLE!K$1448</f>
        <v>0</v>
      </c>
      <c r="Q28" s="46">
        <f>RANK(O28,O$9:O30)</f>
        <v>1</v>
      </c>
      <c r="R28" s="46">
        <f>[2]PROTOCOLE!$L1447</f>
        <v>0</v>
      </c>
      <c r="S28" s="47">
        <f>[2]PROTOCOLE!$L1448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[2]PROTOCOLE!D1467</f>
        <v>0</v>
      </c>
      <c r="D29" s="46">
        <f>[2]PROTOCOLE!D1468</f>
        <v>0</v>
      </c>
      <c r="E29" s="27"/>
      <c r="F29" s="46">
        <f>[2]PROTOCOLE!$D1520</f>
        <v>0</v>
      </c>
      <c r="G29" s="47">
        <f>[2]PROTOCOLE!$D1521</f>
        <v>0</v>
      </c>
      <c r="H29" s="46">
        <f>RANK(F29,F$9:F31)</f>
        <v>3</v>
      </c>
      <c r="I29" s="46">
        <f>[2]PROTOCOLE!$F1520</f>
        <v>0</v>
      </c>
      <c r="J29" s="47">
        <f>[2]PROTOCOLE!$F1521</f>
        <v>0</v>
      </c>
      <c r="K29" s="46">
        <f t="shared" si="0"/>
        <v>1</v>
      </c>
      <c r="L29" s="46">
        <f>[2]PROTOCOLE!$H1520</f>
        <v>0</v>
      </c>
      <c r="M29" s="47">
        <f>[2]PROTOCOLE!$H1521</f>
        <v>0</v>
      </c>
      <c r="N29" s="46">
        <f>RANK(L29,L$9:L31)</f>
        <v>3</v>
      </c>
      <c r="O29" s="46">
        <f>[2]PROTOCOLE!J$1520</f>
        <v>0</v>
      </c>
      <c r="P29" s="47">
        <f>[2]PROTOCOLE!K$1521</f>
        <v>0</v>
      </c>
      <c r="Q29" s="46">
        <f>RANK(O29,O$9:O31)</f>
        <v>1</v>
      </c>
      <c r="R29" s="46">
        <f>[2]PROTOCOLE!$L1520</f>
        <v>0</v>
      </c>
      <c r="S29" s="47">
        <f>[2]PROTOCOLE!$L1521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[2]PROTOCOLE!D1540</f>
        <v>0</v>
      </c>
      <c r="D30" s="46">
        <f>[2]PROTOCOLE!D1541</f>
        <v>0</v>
      </c>
      <c r="E30" s="27"/>
      <c r="F30" s="46">
        <f>[2]PROTOCOLE!$D1593</f>
        <v>0</v>
      </c>
      <c r="G30" s="47">
        <f>[2]PROTOCOLE!$D1594</f>
        <v>0</v>
      </c>
      <c r="H30" s="46">
        <f>RANK(F30,F$9:F32)</f>
        <v>3</v>
      </c>
      <c r="I30" s="46">
        <f>[2]PROTOCOLE!$F1593</f>
        <v>0</v>
      </c>
      <c r="J30" s="47">
        <f>[2]PROTOCOLE!$F1594</f>
        <v>0</v>
      </c>
      <c r="K30" s="46">
        <f t="shared" si="0"/>
        <v>1</v>
      </c>
      <c r="L30" s="46">
        <f>[2]PROTOCOLE!$H1593</f>
        <v>0</v>
      </c>
      <c r="M30" s="47">
        <f>[2]PROTOCOLE!$H1594</f>
        <v>0</v>
      </c>
      <c r="N30" s="46">
        <f>RANK(L30,L$9:L32)</f>
        <v>3</v>
      </c>
      <c r="O30" s="46">
        <f>[2]PROTOCOLE!J$1593</f>
        <v>0</v>
      </c>
      <c r="P30" s="47">
        <f>[2]PROTOCOLE!K$1594</f>
        <v>0</v>
      </c>
      <c r="Q30" s="46">
        <f>RANK(O30,O$9:O32)</f>
        <v>1</v>
      </c>
      <c r="R30" s="46">
        <f>[2]PROTOCOLE!$L1593</f>
        <v>0</v>
      </c>
      <c r="S30" s="47">
        <f>[2]PROTOCOLE!$L1594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[2]PROTOCOLE!D1613</f>
        <v>0</v>
      </c>
      <c r="D31" s="46">
        <f>[2]PROTOCOLE!D1614</f>
        <v>0</v>
      </c>
      <c r="E31" s="27"/>
      <c r="F31" s="46">
        <f>[2]PROTOCOLE!$D1666</f>
        <v>0</v>
      </c>
      <c r="G31" s="47">
        <f>[2]PROTOCOLE!$D1667</f>
        <v>0</v>
      </c>
      <c r="H31" s="46">
        <f>RANK(F31,F$9:F33)</f>
        <v>3</v>
      </c>
      <c r="I31" s="46">
        <f>[2]PROTOCOLE!F1666</f>
        <v>0</v>
      </c>
      <c r="J31" s="47">
        <f>[2]PROTOCOLE!G1667</f>
        <v>0</v>
      </c>
      <c r="K31" s="46">
        <f t="shared" si="0"/>
        <v>1</v>
      </c>
      <c r="L31" s="46">
        <f>[2]PROTOCOLE!$H1666</f>
        <v>0</v>
      </c>
      <c r="M31" s="47">
        <f>[2]PROTOCOLE!$H1667</f>
        <v>0</v>
      </c>
      <c r="N31" s="46">
        <f>RANK(L31,L$9:L33)</f>
        <v>3</v>
      </c>
      <c r="O31" s="46">
        <f>[2]PROTOCOLE!J$666</f>
        <v>0</v>
      </c>
      <c r="P31" s="47">
        <f>[2]PROTOCOLE!K$667</f>
        <v>0</v>
      </c>
      <c r="Q31" s="46">
        <f>RANK(O31,O$9:O33)</f>
        <v>1</v>
      </c>
      <c r="R31" s="46">
        <f>[2]PROTOCOLE!$L1666</f>
        <v>0</v>
      </c>
      <c r="S31" s="47">
        <f>[2]PROTOCOLE!$L1667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[2]PROTOCOLE!D1686</f>
        <v>0</v>
      </c>
      <c r="D32" s="46">
        <f>[2]PROTOCOLE!D1687</f>
        <v>0</v>
      </c>
      <c r="E32" s="27"/>
      <c r="F32" s="46">
        <f>[2]PROTOCOLE!$D1739</f>
        <v>0</v>
      </c>
      <c r="G32" s="47">
        <f>[2]PROTOCOLE!$D1740</f>
        <v>0</v>
      </c>
      <c r="H32" s="46">
        <f>RANK(F32,F$9:F34)</f>
        <v>3</v>
      </c>
      <c r="I32" s="46">
        <f>[2]PROTOCOLE!F1739</f>
        <v>0</v>
      </c>
      <c r="J32" s="47">
        <f>[2]PROTOCOLE!G1740</f>
        <v>0</v>
      </c>
      <c r="K32" s="46">
        <f t="shared" si="0"/>
        <v>1</v>
      </c>
      <c r="L32" s="46">
        <f>[2]PROTOCOLE!$H1739</f>
        <v>0</v>
      </c>
      <c r="M32" s="47">
        <f>[2]PROTOCOLE!$H1740</f>
        <v>0</v>
      </c>
      <c r="N32" s="46">
        <f>RANK(L32,L$9:L34)</f>
        <v>3</v>
      </c>
      <c r="O32" s="46">
        <f>[2]PROTOCOLE!$J1739</f>
        <v>0</v>
      </c>
      <c r="P32" s="47">
        <f>[2]PROTOCOLE!$J1740</f>
        <v>0</v>
      </c>
      <c r="Q32" s="46">
        <f>RANK(O32,O$9:O34)</f>
        <v>1</v>
      </c>
      <c r="R32" s="46">
        <f>[2]PROTOCOLE!$L1739</f>
        <v>0</v>
      </c>
      <c r="S32" s="47">
        <f>[2]PROTOCOLE!$L1740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[2]PROTOCOLE!D1759</f>
        <v>0</v>
      </c>
      <c r="D33" s="46">
        <f>[2]PROTOCOLE!D1760</f>
        <v>0</v>
      </c>
      <c r="E33" s="27"/>
      <c r="F33" s="46">
        <f>[2]PROTOCOLE!$D1812</f>
        <v>0</v>
      </c>
      <c r="G33" s="47">
        <f>[2]PROTOCOLE!$D1813</f>
        <v>0</v>
      </c>
      <c r="H33" s="46">
        <f>RANK(F33,F$9:F35)</f>
        <v>3</v>
      </c>
      <c r="I33" s="46">
        <f>[2]PROTOCOLE!$F1812</f>
        <v>0</v>
      </c>
      <c r="J33" s="47">
        <f>[2]PROTOCOLE!$F1813</f>
        <v>0</v>
      </c>
      <c r="K33" s="46">
        <f t="shared" si="0"/>
        <v>1</v>
      </c>
      <c r="L33" s="46">
        <f>[2]PROTOCOLE!$H1812</f>
        <v>0</v>
      </c>
      <c r="M33" s="47">
        <f>[2]PROTOCOLE!$H1813</f>
        <v>0</v>
      </c>
      <c r="N33" s="46">
        <f>RANK(L33,L$9:L35)</f>
        <v>3</v>
      </c>
      <c r="O33" s="46">
        <f>[2]PROTOCOLE!$J1812</f>
        <v>0</v>
      </c>
      <c r="P33" s="47">
        <f>[2]PROTOCOLE!$J1813</f>
        <v>0</v>
      </c>
      <c r="Q33" s="46">
        <f>RANK(O33,O$9:O35)</f>
        <v>1</v>
      </c>
      <c r="R33" s="46">
        <f>[2]PROTOCOLE!$L1812</f>
        <v>0</v>
      </c>
      <c r="S33" s="47">
        <f>[2]PROTOCOLE!$L1813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[2]PROTOCOLE!D1832</f>
        <v>0</v>
      </c>
      <c r="D34" s="46">
        <f>[2]PROTOCOLE!D1833</f>
        <v>0</v>
      </c>
      <c r="E34" s="27"/>
      <c r="F34" s="46">
        <f>[2]PROTOCOLE!$D1885</f>
        <v>0</v>
      </c>
      <c r="G34" s="47">
        <f>[2]PROTOCOLE!$D1886</f>
        <v>0</v>
      </c>
      <c r="H34" s="46">
        <f>RANK(F34,F$9:F36)</f>
        <v>3</v>
      </c>
      <c r="I34" s="46">
        <f>[2]PROTOCOLE!$F1885</f>
        <v>0</v>
      </c>
      <c r="J34" s="47">
        <f>[2]PROTOCOLE!$F1886</f>
        <v>0</v>
      </c>
      <c r="K34" s="46">
        <f t="shared" si="0"/>
        <v>1</v>
      </c>
      <c r="L34" s="46">
        <f>[2]PROTOCOLE!$H1885</f>
        <v>0</v>
      </c>
      <c r="M34" s="47">
        <f>[2]PROTOCOLE!$H1886</f>
        <v>0</v>
      </c>
      <c r="N34" s="46">
        <f>RANK(L34,L$9:L36)</f>
        <v>3</v>
      </c>
      <c r="O34" s="46">
        <f>[2]PROTOCOLE!$J1885</f>
        <v>0</v>
      </c>
      <c r="P34" s="47">
        <f>[2]PROTOCOLE!$J1886</f>
        <v>0</v>
      </c>
      <c r="Q34" s="46">
        <f>RANK(O34,O$9:O36)</f>
        <v>1</v>
      </c>
      <c r="R34" s="46">
        <f>[2]PROTOCOLE!$L1885</f>
        <v>0</v>
      </c>
      <c r="S34" s="47">
        <f>[2]PROTOCOLE!$L1886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[2]PROTOCOLE!D1905</f>
        <v>0</v>
      </c>
      <c r="D35" s="46">
        <f>[2]PROTOCOLE!D1906</f>
        <v>0</v>
      </c>
      <c r="E35" s="27"/>
      <c r="F35" s="46">
        <f>[2]PROTOCOLE!$D1958</f>
        <v>0</v>
      </c>
      <c r="G35" s="47">
        <f>[2]PROTOCOLE!$D1959</f>
        <v>0</v>
      </c>
      <c r="H35" s="46">
        <f>RANK(F35,F$9:F37)</f>
        <v>3</v>
      </c>
      <c r="I35" s="46">
        <f>[2]PROTOCOLE!$F1958</f>
        <v>0</v>
      </c>
      <c r="J35" s="47">
        <f>[2]PROTOCOLE!$F1959</f>
        <v>0</v>
      </c>
      <c r="K35" s="46">
        <f t="shared" si="0"/>
        <v>1</v>
      </c>
      <c r="L35" s="46">
        <f>[2]PROTOCOLE!$H1958</f>
        <v>0</v>
      </c>
      <c r="M35" s="47">
        <f>[2]PROTOCOLE!$H1959</f>
        <v>0</v>
      </c>
      <c r="N35" s="46">
        <f>RANK(L35,L$9:L37)</f>
        <v>3</v>
      </c>
      <c r="O35" s="46">
        <f>[2]PROTOCOLE!$J1958</f>
        <v>0</v>
      </c>
      <c r="P35" s="47">
        <f>[2]PROTOCOLE!$J1959</f>
        <v>0</v>
      </c>
      <c r="Q35" s="46">
        <f>RANK(O35,O$9:O37)</f>
        <v>1</v>
      </c>
      <c r="R35" s="46">
        <f>[2]PROTOCOLE!$L1958</f>
        <v>0</v>
      </c>
      <c r="S35" s="47">
        <f>[2]PROTOCOLE!$L1959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[2]PROTOCOLE!D1978</f>
        <v>0</v>
      </c>
      <c r="D36" s="46">
        <f>[2]PROTOCOLE!D1979</f>
        <v>0</v>
      </c>
      <c r="E36" s="27"/>
      <c r="F36" s="46">
        <f>[2]PROTOCOLE!$D2031</f>
        <v>0</v>
      </c>
      <c r="G36" s="47">
        <f>[2]PROTOCOLE!$D2032</f>
        <v>0</v>
      </c>
      <c r="H36" s="46">
        <f>RANK(F36,F$9:F38)</f>
        <v>3</v>
      </c>
      <c r="I36" s="46">
        <f>[2]PROTOCOLE!$F2031</f>
        <v>0</v>
      </c>
      <c r="J36" s="47">
        <f>[2]PROTOCOLE!$F2032</f>
        <v>0</v>
      </c>
      <c r="K36" s="46">
        <f t="shared" si="0"/>
        <v>1</v>
      </c>
      <c r="L36" s="46">
        <f>[2]PROTOCOLE!$H2031</f>
        <v>0</v>
      </c>
      <c r="M36" s="47">
        <f>[2]PROTOCOLE!$H2032</f>
        <v>0</v>
      </c>
      <c r="N36" s="46">
        <f>RANK(L36,L$9:L38)</f>
        <v>3</v>
      </c>
      <c r="O36" s="46">
        <f>[2]PROTOCOLE!$J2031</f>
        <v>0</v>
      </c>
      <c r="P36" s="47">
        <f>[2]PROTOCOLE!$J2032</f>
        <v>0</v>
      </c>
      <c r="Q36" s="46">
        <f>RANK(O36,O$9:O38)</f>
        <v>1</v>
      </c>
      <c r="R36" s="46">
        <f>[2]PROTOCOLE!$L2031</f>
        <v>0</v>
      </c>
      <c r="S36" s="47">
        <f>[2]PROTOCOLE!$L2032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[2]PROTOCOLE!D2051</f>
        <v>0</v>
      </c>
      <c r="D37" s="46">
        <f>[2]PROTOCOLE!D2052</f>
        <v>0</v>
      </c>
      <c r="E37" s="27"/>
      <c r="F37" s="46">
        <f>[2]PROTOCOLE!$D2104</f>
        <v>0</v>
      </c>
      <c r="G37" s="47">
        <f>[2]PROTOCOLE!$D2105</f>
        <v>0</v>
      </c>
      <c r="H37" s="46">
        <f>RANK(F37,F$9:F39)</f>
        <v>3</v>
      </c>
      <c r="I37" s="46">
        <f>[2]PROTOCOLE!$F2104</f>
        <v>0</v>
      </c>
      <c r="J37" s="47">
        <f>[2]PROTOCOLE!$F2105</f>
        <v>0</v>
      </c>
      <c r="K37" s="46">
        <f t="shared" si="0"/>
        <v>1</v>
      </c>
      <c r="L37" s="46">
        <f>[2]PROTOCOLE!$H2104</f>
        <v>0</v>
      </c>
      <c r="M37" s="47">
        <f>[2]PROTOCOLE!$H2105</f>
        <v>0</v>
      </c>
      <c r="N37" s="46">
        <f>RANK(L37,L$9:L39)</f>
        <v>3</v>
      </c>
      <c r="O37" s="46">
        <f>[2]PROTOCOLE!$J2104</f>
        <v>0</v>
      </c>
      <c r="P37" s="47">
        <f>[2]PROTOCOLE!$J2105</f>
        <v>0</v>
      </c>
      <c r="Q37" s="46">
        <f>RANK(O37,O$9:O39)</f>
        <v>1</v>
      </c>
      <c r="R37" s="46">
        <f>[2]PROTOCOLE!$L2104</f>
        <v>0</v>
      </c>
      <c r="S37" s="47">
        <f>[2]PROTOCOLE!$L2105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[2]PROTOCOLE!D2124</f>
        <v>0</v>
      </c>
      <c r="D38" s="46">
        <f>[2]PROTOCOLE!D2125</f>
        <v>0</v>
      </c>
      <c r="E38" s="27"/>
      <c r="F38" s="46">
        <f>[2]PROTOCOLE!$D2177</f>
        <v>0</v>
      </c>
      <c r="G38" s="47">
        <f>[2]PROTOCOLE!$D2178</f>
        <v>0</v>
      </c>
      <c r="H38" s="46">
        <f>RANK(F38,F$9:F40)</f>
        <v>3</v>
      </c>
      <c r="I38" s="46">
        <f>[2]PROTOCOLE!$F2177</f>
        <v>0</v>
      </c>
      <c r="J38" s="47">
        <f>[2]PROTOCOLE!$F2178</f>
        <v>0</v>
      </c>
      <c r="K38" s="46">
        <f t="shared" si="0"/>
        <v>1</v>
      </c>
      <c r="L38" s="46">
        <f>[2]PROTOCOLE!$H2177</f>
        <v>0</v>
      </c>
      <c r="M38" s="47">
        <f>[2]PROTOCOLE!$H2178</f>
        <v>0</v>
      </c>
      <c r="N38" s="46">
        <f>RANK(L38,L$9:L40)</f>
        <v>3</v>
      </c>
      <c r="O38" s="46">
        <f>[2]PROTOCOLE!$J2177</f>
        <v>0</v>
      </c>
      <c r="P38" s="47">
        <f>[2]PROTOCOLE!$J2178</f>
        <v>0</v>
      </c>
      <c r="Q38" s="46">
        <f>RANK(O38,O$9:O40)</f>
        <v>1</v>
      </c>
      <c r="R38" s="46">
        <f>[2]PROTOCOLE!$L2177</f>
        <v>0</v>
      </c>
      <c r="S38" s="47">
        <f>[2]PROTOCOLE!$L2178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tabSelected="1" zoomScale="80" zoomScaleNormal="80" workbookViewId="0">
      <selection activeCell="L51" sqref="L51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[20]HORAIRES!E1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[20]HORAIRES!H1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[20]HORAIRES!D49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[20]HORAIRES!D50</f>
        <v>400</v>
      </c>
      <c r="U2" s="11"/>
      <c r="V2" s="15" t="s">
        <v>6</v>
      </c>
      <c r="W2" s="22">
        <f>[20]HORAIRES!D48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[20]HORAIRES!E3</f>
        <v>CLUB ELITE LIBRE  (AMATEUR 3 LIBRE)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[20]HORAIRES!H3</f>
        <v>16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[20]HORAIRES!D43</f>
        <v>MME MAZOYER</v>
      </c>
      <c r="G6" s="36"/>
      <c r="H6" s="37" t="s">
        <v>21</v>
      </c>
      <c r="I6" s="35">
        <f>[20]HORAIRES!D44</f>
        <v>0</v>
      </c>
      <c r="J6" s="36"/>
      <c r="K6" s="37" t="s">
        <v>21</v>
      </c>
      <c r="L6" s="35" t="str">
        <f>[20]HORAIRES!D45</f>
        <v>M.MEDOLAGO</v>
      </c>
      <c r="M6" s="36"/>
      <c r="N6" s="37" t="s">
        <v>21</v>
      </c>
      <c r="O6" s="35">
        <f>[20]HORAIRES!D46</f>
        <v>0</v>
      </c>
      <c r="P6" s="36"/>
      <c r="Q6" s="37" t="s">
        <v>21</v>
      </c>
      <c r="R6" s="35">
        <f>[20]HORAIRES!D47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[20]PROTOCOLE!D7</f>
        <v xml:space="preserve">SANDRA THIOLLAY </v>
      </c>
      <c r="D9" s="46" t="str">
        <f>[20]PROTOCOLE!D8</f>
        <v>OZIRIS D'AUBRY</v>
      </c>
      <c r="E9" s="27"/>
      <c r="F9" s="46">
        <f>[20]PROTOCOLE!$D60</f>
        <v>262</v>
      </c>
      <c r="G9" s="47">
        <f>[20]PROTOCOLE!$D61</f>
        <v>0.65500000000000003</v>
      </c>
      <c r="H9" s="46">
        <f>RANK(F9,F$9:F$38)</f>
        <v>1</v>
      </c>
      <c r="I9" s="46">
        <f>[20]PROTOCOLE!$F60</f>
        <v>0</v>
      </c>
      <c r="J9" s="47">
        <f>[20]PROTOCOLE!$F61</f>
        <v>0</v>
      </c>
      <c r="K9" s="46">
        <f t="shared" ref="K9:K38" si="0">RANK(I9,I$9:I$38)</f>
        <v>1</v>
      </c>
      <c r="L9" s="46">
        <f>[20]PROTOCOLE!$H60</f>
        <v>280</v>
      </c>
      <c r="M9" s="47">
        <f>[20]PROTOCOLE!$H61</f>
        <v>0.7</v>
      </c>
      <c r="N9" s="46">
        <f>RANK(L9,L$9:L$38)</f>
        <v>1</v>
      </c>
      <c r="O9" s="46">
        <f>[20]PROTOCOLE!$J60</f>
        <v>0</v>
      </c>
      <c r="P9" s="47">
        <f>[20]PROTOCOLE!$J61</f>
        <v>0</v>
      </c>
      <c r="Q9" s="46">
        <f>RANK(O9,O$9:O$38)</f>
        <v>1</v>
      </c>
      <c r="R9" s="46">
        <f>[20]PROTOCOLE!$L60</f>
        <v>0</v>
      </c>
      <c r="S9" s="47">
        <f>[20]PROTOCOLE!$L61</f>
        <v>0</v>
      </c>
      <c r="T9" s="46">
        <f>RANK(R9,R$9:R$38)</f>
        <v>1</v>
      </c>
      <c r="U9" s="27"/>
      <c r="V9" s="44">
        <f t="shared" ref="V9:V38" si="1">F9+I9+L9+O9+R9</f>
        <v>542</v>
      </c>
      <c r="W9" s="48">
        <f>V9*1/(T2*J2)</f>
        <v>0.67749999999999999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[20]PROTOCOLE!D80</f>
        <v>0</v>
      </c>
      <c r="D10" s="46">
        <f>[20]PROTOCOLE!D81</f>
        <v>0</v>
      </c>
      <c r="E10" s="27"/>
      <c r="F10" s="46">
        <f>[20]PROTOCOLE!$D133</f>
        <v>0</v>
      </c>
      <c r="G10" s="47">
        <f>[20]PROTOCOLE!$D134</f>
        <v>0</v>
      </c>
      <c r="H10" s="46">
        <f>RANK(F10,F$9:F12)</f>
        <v>2</v>
      </c>
      <c r="I10" s="46">
        <f>[20]PROTOCOLE!$F133</f>
        <v>0</v>
      </c>
      <c r="J10" s="47">
        <f>[20]PROTOCOLE!$F134</f>
        <v>0</v>
      </c>
      <c r="K10" s="46">
        <f t="shared" si="0"/>
        <v>1</v>
      </c>
      <c r="L10" s="46">
        <f>[20]PROTOCOLE!$H133</f>
        <v>0</v>
      </c>
      <c r="M10" s="47">
        <f>[20]PROTOCOLE!$H134</f>
        <v>0</v>
      </c>
      <c r="N10" s="46">
        <f>RANK(L10,L$9:L12)</f>
        <v>2</v>
      </c>
      <c r="O10" s="46">
        <f>[20]PROTOCOLE!$J133</f>
        <v>0</v>
      </c>
      <c r="P10" s="47">
        <f>[20]PROTOCOLE!$J134</f>
        <v>0</v>
      </c>
      <c r="Q10" s="46">
        <f>RANK(O10,O$9:O12)</f>
        <v>1</v>
      </c>
      <c r="R10" s="46">
        <f>[20]PROTOCOLE!$L133</f>
        <v>0</v>
      </c>
      <c r="S10" s="47">
        <f>[20]PROTOCOLE!$L134</f>
        <v>0</v>
      </c>
      <c r="T10" s="46">
        <f>RANK(R10,R$9:R12)</f>
        <v>1</v>
      </c>
      <c r="U10" s="27"/>
      <c r="V10" s="44">
        <f t="shared" si="1"/>
        <v>0</v>
      </c>
      <c r="W10" s="48">
        <f>V10*1/(T2*J2)</f>
        <v>0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[20]PROTOCOLE!D153</f>
        <v>0</v>
      </c>
      <c r="D11" s="46">
        <f>[20]PROTOCOLE!D154</f>
        <v>0</v>
      </c>
      <c r="E11" s="27"/>
      <c r="F11" s="46">
        <f>[20]PROTOCOLE!$D206</f>
        <v>0</v>
      </c>
      <c r="G11" s="47">
        <f>[20]PROTOCOLE!$D207</f>
        <v>0</v>
      </c>
      <c r="H11" s="46">
        <f>RANK(F11,F$9:F13)</f>
        <v>2</v>
      </c>
      <c r="I11" s="46">
        <f>[20]PROTOCOLE!$F206</f>
        <v>0</v>
      </c>
      <c r="J11" s="47">
        <f>[20]PROTOCOLE!$F207</f>
        <v>0</v>
      </c>
      <c r="K11" s="46">
        <f t="shared" si="0"/>
        <v>1</v>
      </c>
      <c r="L11" s="46">
        <f>[20]PROTOCOLE!$H206</f>
        <v>0</v>
      </c>
      <c r="M11" s="47">
        <f>[20]PROTOCOLE!$H207</f>
        <v>0</v>
      </c>
      <c r="N11" s="46">
        <f>RANK(L11,L$9:L13)</f>
        <v>2</v>
      </c>
      <c r="O11" s="46">
        <f>[20]PROTOCOLE!$J206</f>
        <v>0</v>
      </c>
      <c r="P11" s="47">
        <f>[20]PROTOCOLE!$J207</f>
        <v>0</v>
      </c>
      <c r="Q11" s="46">
        <f>RANK(O11,O$9:O13)</f>
        <v>1</v>
      </c>
      <c r="R11" s="46">
        <f>[20]PROTOCOLE!$L206</f>
        <v>0</v>
      </c>
      <c r="S11" s="47">
        <f>[20]PROTOCOLE!$L207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[20]PROTOCOLE!D226</f>
        <v>0</v>
      </c>
      <c r="D12" s="46">
        <f>[20]PROTOCOLE!D227</f>
        <v>0</v>
      </c>
      <c r="E12" s="27"/>
      <c r="F12" s="46">
        <f>[20]PROTOCOLE!$D279</f>
        <v>0</v>
      </c>
      <c r="G12" s="47">
        <f>[20]PROTOCOLE!$D280</f>
        <v>0</v>
      </c>
      <c r="H12" s="46">
        <f>RANK(F12,F$9:F14)</f>
        <v>2</v>
      </c>
      <c r="I12" s="46">
        <f>[20]PROTOCOLE!$F279</f>
        <v>0</v>
      </c>
      <c r="J12" s="47">
        <f>[20]PROTOCOLE!$F280</f>
        <v>0</v>
      </c>
      <c r="K12" s="46">
        <f t="shared" si="0"/>
        <v>1</v>
      </c>
      <c r="L12" s="46">
        <f>[20]PROTOCOLE!$H279</f>
        <v>0</v>
      </c>
      <c r="M12" s="47">
        <f>[20]PROTOCOLE!$H280</f>
        <v>0</v>
      </c>
      <c r="N12" s="46">
        <f>RANK(L12,L$9:L14)</f>
        <v>2</v>
      </c>
      <c r="O12" s="46">
        <f>[20]PROTOCOLE!$J279</f>
        <v>0</v>
      </c>
      <c r="P12" s="47">
        <f>[20]PROTOCOLE!$J280</f>
        <v>0</v>
      </c>
      <c r="Q12" s="46">
        <f>RANK(O12,O$9:O14)</f>
        <v>1</v>
      </c>
      <c r="R12" s="46">
        <f>[20]PROTOCOLE!$L279</f>
        <v>0</v>
      </c>
      <c r="S12" s="47">
        <f>[20]PROTOCOLE!$L280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[20]PROTOCOLE!D299</f>
        <v>0</v>
      </c>
      <c r="D13" s="46">
        <f>[20]PROTOCOLE!D300</f>
        <v>0</v>
      </c>
      <c r="E13" s="27"/>
      <c r="F13" s="46">
        <f>[20]PROTOCOLE!$D352</f>
        <v>0</v>
      </c>
      <c r="G13" s="47">
        <f>[20]PROTOCOLE!$D353</f>
        <v>0</v>
      </c>
      <c r="H13" s="46">
        <f>RANK(F13,F$9:F15)</f>
        <v>2</v>
      </c>
      <c r="I13" s="46">
        <f>[20]PROTOCOLE!$F352</f>
        <v>0</v>
      </c>
      <c r="J13" s="47">
        <f>[20]PROTOCOLE!$F353</f>
        <v>0</v>
      </c>
      <c r="K13" s="46">
        <f t="shared" si="0"/>
        <v>1</v>
      </c>
      <c r="L13" s="46">
        <f>[20]PROTOCOLE!$H352</f>
        <v>0</v>
      </c>
      <c r="M13" s="47">
        <f>[20]PROTOCOLE!$H353</f>
        <v>0</v>
      </c>
      <c r="N13" s="46">
        <f>RANK(L13,L$9:L15)</f>
        <v>2</v>
      </c>
      <c r="O13" s="46">
        <f>[20]PROTOCOLE!$J352</f>
        <v>0</v>
      </c>
      <c r="P13" s="47">
        <f>[20]PROTOCOLE!$J353</f>
        <v>0</v>
      </c>
      <c r="Q13" s="46">
        <f>RANK(O13,O$9:O15)</f>
        <v>1</v>
      </c>
      <c r="R13" s="46">
        <f>[20]PROTOCOLE!$L352</f>
        <v>0</v>
      </c>
      <c r="S13" s="47">
        <f>[20]PROTOCOLE!$L353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[20]PROTOCOLE!D372</f>
        <v>0</v>
      </c>
      <c r="D14" s="46">
        <f>[20]PROTOCOLE!D373</f>
        <v>0</v>
      </c>
      <c r="E14" s="27"/>
      <c r="F14" s="46">
        <f>[20]PROTOCOLE!$D425</f>
        <v>0</v>
      </c>
      <c r="G14" s="47">
        <f>[20]PROTOCOLE!$D426</f>
        <v>0</v>
      </c>
      <c r="H14" s="46">
        <f>RANK(F14,F$9:F16)</f>
        <v>2</v>
      </c>
      <c r="I14" s="46">
        <f>[20]PROTOCOLE!$F425</f>
        <v>0</v>
      </c>
      <c r="J14" s="47">
        <f>[20]PROTOCOLE!$F426</f>
        <v>0</v>
      </c>
      <c r="K14" s="46">
        <f t="shared" si="0"/>
        <v>1</v>
      </c>
      <c r="L14" s="46">
        <f>[20]PROTOCOLE!$H425</f>
        <v>0</v>
      </c>
      <c r="M14" s="47">
        <f>[20]PROTOCOLE!$H426</f>
        <v>0</v>
      </c>
      <c r="N14" s="46">
        <f>RANK(L14,L$9:L16)</f>
        <v>2</v>
      </c>
      <c r="O14" s="46">
        <f>[20]PROTOCOLE!$J425</f>
        <v>0</v>
      </c>
      <c r="P14" s="47">
        <f>[20]PROTOCOLE!$J426</f>
        <v>0</v>
      </c>
      <c r="Q14" s="46">
        <f>RANK(O14,O$9:O16)</f>
        <v>1</v>
      </c>
      <c r="R14" s="46">
        <f>[20]PROTOCOLE!$L425</f>
        <v>0</v>
      </c>
      <c r="S14" s="47">
        <f>[20]PROTOCOLE!$L426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[20]PROTOCOLE!D445</f>
        <v>0</v>
      </c>
      <c r="D15" s="46">
        <f>[20]PROTOCOLE!D446</f>
        <v>0</v>
      </c>
      <c r="E15" s="27"/>
      <c r="F15" s="46">
        <f>[20]PROTOCOLE!$D498</f>
        <v>0</v>
      </c>
      <c r="G15" s="47">
        <f>[20]PROTOCOLE!$D499</f>
        <v>0</v>
      </c>
      <c r="H15" s="46">
        <f>RANK(F15,F$9:F17)</f>
        <v>2</v>
      </c>
      <c r="I15" s="46">
        <f>[20]PROTOCOLE!$F498</f>
        <v>0</v>
      </c>
      <c r="J15" s="47">
        <f>[20]PROTOCOLE!$F499</f>
        <v>0</v>
      </c>
      <c r="K15" s="46">
        <f t="shared" si="0"/>
        <v>1</v>
      </c>
      <c r="L15" s="46">
        <f>[20]PROTOCOLE!$H498</f>
        <v>0</v>
      </c>
      <c r="M15" s="47">
        <f>[20]PROTOCOLE!$H499</f>
        <v>0</v>
      </c>
      <c r="N15" s="46">
        <f>RANK(L15,L$9:L17)</f>
        <v>2</v>
      </c>
      <c r="O15" s="46">
        <f>[20]PROTOCOLE!$J498</f>
        <v>0</v>
      </c>
      <c r="P15" s="47">
        <f>[20]PROTOCOLE!$J499</f>
        <v>0</v>
      </c>
      <c r="Q15" s="46">
        <f>RANK(O15,O$9:O17)</f>
        <v>1</v>
      </c>
      <c r="R15" s="46">
        <f>[20]PROTOCOLE!$L498</f>
        <v>0</v>
      </c>
      <c r="S15" s="47">
        <f>[20]PROTOCOLE!$L499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[20]PROTOCOLE!D518</f>
        <v>0</v>
      </c>
      <c r="D16" s="46">
        <f>[20]PROTOCOLE!D519</f>
        <v>0</v>
      </c>
      <c r="E16" s="27"/>
      <c r="F16" s="46">
        <f>[20]PROTOCOLE!$D571</f>
        <v>0</v>
      </c>
      <c r="G16" s="47">
        <f>[20]PROTOCOLE!$D572</f>
        <v>0</v>
      </c>
      <c r="H16" s="46">
        <f>RANK(F16,F$9:F18)</f>
        <v>2</v>
      </c>
      <c r="I16" s="46">
        <f>[20]PROTOCOLE!$F571</f>
        <v>0</v>
      </c>
      <c r="J16" s="47">
        <f>[20]PROTOCOLE!$F572</f>
        <v>0</v>
      </c>
      <c r="K16" s="46">
        <f t="shared" si="0"/>
        <v>1</v>
      </c>
      <c r="L16" s="46">
        <f>[20]PROTOCOLE!$H571</f>
        <v>0</v>
      </c>
      <c r="M16" s="47">
        <f>[20]PROTOCOLE!$H572</f>
        <v>0</v>
      </c>
      <c r="N16" s="46">
        <f>RANK(L16,L$9:L18)</f>
        <v>2</v>
      </c>
      <c r="O16" s="46">
        <f>[20]PROTOCOLE!$J571</f>
        <v>0</v>
      </c>
      <c r="P16" s="47">
        <f>[20]PROTOCOLE!$J572</f>
        <v>0</v>
      </c>
      <c r="Q16" s="46">
        <f>RANK(O16,O$9:O18)</f>
        <v>1</v>
      </c>
      <c r="R16" s="46">
        <f>[20]PROTOCOLE!$L571</f>
        <v>0</v>
      </c>
      <c r="S16" s="47">
        <f>[20]PROTOCOLE!$L572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[20]PROTOCOLE!D591</f>
        <v>0</v>
      </c>
      <c r="D17" s="46">
        <f>[20]PROTOCOLE!D592</f>
        <v>0</v>
      </c>
      <c r="E17" s="27"/>
      <c r="F17" s="46">
        <f>[20]PROTOCOLE!$D644</f>
        <v>0</v>
      </c>
      <c r="G17" s="47">
        <f>[20]PROTOCOLE!$D645</f>
        <v>0</v>
      </c>
      <c r="H17" s="46">
        <f>RANK(F17,F$9:F19)</f>
        <v>2</v>
      </c>
      <c r="I17" s="46">
        <f>[20]PROTOCOLE!$F644</f>
        <v>0</v>
      </c>
      <c r="J17" s="47">
        <f>[20]PROTOCOLE!$F645</f>
        <v>0</v>
      </c>
      <c r="K17" s="46">
        <f t="shared" si="0"/>
        <v>1</v>
      </c>
      <c r="L17" s="46">
        <f>[20]PROTOCOLE!$H644</f>
        <v>0</v>
      </c>
      <c r="M17" s="47">
        <f>[20]PROTOCOLE!$H645</f>
        <v>0</v>
      </c>
      <c r="N17" s="46">
        <f>RANK(L17,L$9:L19)</f>
        <v>2</v>
      </c>
      <c r="O17" s="46">
        <f>[20]PROTOCOLE!$J644</f>
        <v>0</v>
      </c>
      <c r="P17" s="47">
        <f>[20]PROTOCOLE!$J645</f>
        <v>0</v>
      </c>
      <c r="Q17" s="46">
        <f>RANK(O17,O$9:O19)</f>
        <v>1</v>
      </c>
      <c r="R17" s="46">
        <f>[20]PROTOCOLE!$L644</f>
        <v>0</v>
      </c>
      <c r="S17" s="47">
        <f>[20]PROTOCOLE!$L645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[20]PROTOCOLE!D664</f>
        <v>0</v>
      </c>
      <c r="D18" s="46">
        <f>[20]PROTOCOLE!D665</f>
        <v>0</v>
      </c>
      <c r="E18" s="27"/>
      <c r="F18" s="46">
        <f>[20]PROTOCOLE!$D717</f>
        <v>0</v>
      </c>
      <c r="G18" s="47">
        <f>[20]PROTOCOLE!$D718</f>
        <v>0</v>
      </c>
      <c r="H18" s="46">
        <f>RANK(F18,F$9:F20)</f>
        <v>2</v>
      </c>
      <c r="I18" s="46">
        <f>[20]PROTOCOLE!$F717</f>
        <v>0</v>
      </c>
      <c r="J18" s="47">
        <f>[20]PROTOCOLE!$F718</f>
        <v>0</v>
      </c>
      <c r="K18" s="46">
        <f t="shared" si="0"/>
        <v>1</v>
      </c>
      <c r="L18" s="46">
        <f>[20]PROTOCOLE!$H717</f>
        <v>0</v>
      </c>
      <c r="M18" s="47">
        <f>[20]PROTOCOLE!$H718</f>
        <v>0</v>
      </c>
      <c r="N18" s="46">
        <f>RANK(L18,L$9:L20)</f>
        <v>2</v>
      </c>
      <c r="O18" s="46">
        <f>[20]PROTOCOLE!$J717</f>
        <v>0</v>
      </c>
      <c r="P18" s="47">
        <f>[20]PROTOCOLE!$J718</f>
        <v>0</v>
      </c>
      <c r="Q18" s="46">
        <f>RANK(O18,O$9:O20)</f>
        <v>1</v>
      </c>
      <c r="R18" s="46">
        <f>[20]PROTOCOLE!$L717</f>
        <v>0</v>
      </c>
      <c r="S18" s="47">
        <f>[20]PROTOCOLE!$L718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[20]PROTOCOLE!D737</f>
        <v>0</v>
      </c>
      <c r="D19" s="46">
        <f>[20]PROTOCOLE!D738</f>
        <v>0</v>
      </c>
      <c r="E19" s="27"/>
      <c r="F19" s="46">
        <f>[20]PROTOCOLE!$D790</f>
        <v>0</v>
      </c>
      <c r="G19" s="47">
        <f>[20]PROTOCOLE!$D791</f>
        <v>0</v>
      </c>
      <c r="H19" s="46">
        <f>RANK(F19,F$9:F21)</f>
        <v>2</v>
      </c>
      <c r="I19" s="46">
        <f>[20]PROTOCOLE!$F790</f>
        <v>0</v>
      </c>
      <c r="J19" s="47">
        <f>[20]PROTOCOLE!$F791</f>
        <v>0</v>
      </c>
      <c r="K19" s="46">
        <f t="shared" si="0"/>
        <v>1</v>
      </c>
      <c r="L19" s="46">
        <f>[20]PROTOCOLE!$H790</f>
        <v>0</v>
      </c>
      <c r="M19" s="47">
        <f>[20]PROTOCOLE!$H791</f>
        <v>0</v>
      </c>
      <c r="N19" s="46">
        <f>RANK(L19,L$9:L21)</f>
        <v>2</v>
      </c>
      <c r="O19" s="46">
        <f>[20]PROTOCOLE!$J790</f>
        <v>0</v>
      </c>
      <c r="P19" s="47">
        <f>[20]PROTOCOLE!$J791</f>
        <v>0</v>
      </c>
      <c r="Q19" s="46">
        <f>RANK(O19,O$9:O21)</f>
        <v>1</v>
      </c>
      <c r="R19" s="46">
        <f>[20]PROTOCOLE!$L790</f>
        <v>0</v>
      </c>
      <c r="S19" s="47">
        <f>[20]PROTOCOLE!$L791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[20]PROTOCOLE!D810</f>
        <v>0</v>
      </c>
      <c r="D20" s="46">
        <f>[20]PROTOCOLE!D811</f>
        <v>0</v>
      </c>
      <c r="E20" s="27"/>
      <c r="F20" s="46">
        <f>[20]PROTOCOLE!$D863</f>
        <v>0</v>
      </c>
      <c r="G20" s="47">
        <f>[20]PROTOCOLE!$D864</f>
        <v>0</v>
      </c>
      <c r="H20" s="46">
        <f>RANK(F20,F$9:F22)</f>
        <v>2</v>
      </c>
      <c r="I20" s="46">
        <f>[20]PROTOCOLE!$F863</f>
        <v>0</v>
      </c>
      <c r="J20" s="47">
        <f>[20]PROTOCOLE!$F864</f>
        <v>0</v>
      </c>
      <c r="K20" s="46">
        <f t="shared" si="0"/>
        <v>1</v>
      </c>
      <c r="L20" s="46">
        <f>[20]PROTOCOLE!$H863</f>
        <v>0</v>
      </c>
      <c r="M20" s="47">
        <f>[20]PROTOCOLE!$H864</f>
        <v>0</v>
      </c>
      <c r="N20" s="46">
        <f>RANK(L20,L$9:L22)</f>
        <v>2</v>
      </c>
      <c r="O20" s="46">
        <f>[20]PROTOCOLE!$J863</f>
        <v>0</v>
      </c>
      <c r="P20" s="47">
        <f>[20]PROTOCOLE!$J864</f>
        <v>0</v>
      </c>
      <c r="Q20" s="46">
        <f>RANK(O20,O$9:O22)</f>
        <v>1</v>
      </c>
      <c r="R20" s="46">
        <f>[20]PROTOCOLE!$L863</f>
        <v>0</v>
      </c>
      <c r="S20" s="47">
        <f>[20]PROTOCOLE!$L864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[20]PROTOCOLE!D883</f>
        <v>0</v>
      </c>
      <c r="D21" s="46">
        <f>[20]PROTOCOLE!D884</f>
        <v>0</v>
      </c>
      <c r="E21" s="27"/>
      <c r="F21" s="46">
        <f>[20]PROTOCOLE!$D936</f>
        <v>0</v>
      </c>
      <c r="G21" s="47">
        <f>[20]PROTOCOLE!$D937</f>
        <v>0</v>
      </c>
      <c r="H21" s="46">
        <f>RANK(F21,F$9:F23)</f>
        <v>2</v>
      </c>
      <c r="I21" s="46">
        <f>[20]PROTOCOLE!$F936</f>
        <v>0</v>
      </c>
      <c r="J21" s="47">
        <f>[20]PROTOCOLE!$F937</f>
        <v>0</v>
      </c>
      <c r="K21" s="46">
        <f t="shared" si="0"/>
        <v>1</v>
      </c>
      <c r="L21" s="46">
        <f>[20]PROTOCOLE!$H936</f>
        <v>0</v>
      </c>
      <c r="M21" s="47">
        <f>[20]PROTOCOLE!$H937</f>
        <v>0</v>
      </c>
      <c r="N21" s="46">
        <f>RANK(L21,L$9:L23)</f>
        <v>2</v>
      </c>
      <c r="O21" s="46">
        <f>[20]PROTOCOLE!$J936</f>
        <v>0</v>
      </c>
      <c r="P21" s="47">
        <f>[20]PROTOCOLE!$J937</f>
        <v>0</v>
      </c>
      <c r="Q21" s="46">
        <f>RANK(O21,O$9:O23)</f>
        <v>1</v>
      </c>
      <c r="R21" s="46">
        <f>[20]PROTOCOLE!$L936</f>
        <v>0</v>
      </c>
      <c r="S21" s="47">
        <f>[20]PROTOCOLE!$L937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[20]PROTOCOLE!D956</f>
        <v>0</v>
      </c>
      <c r="D22" s="46">
        <f>[20]PROTOCOLE!D957</f>
        <v>0</v>
      </c>
      <c r="E22" s="27"/>
      <c r="F22" s="46">
        <f>[20]PROTOCOLE!$D1009</f>
        <v>0</v>
      </c>
      <c r="G22" s="47">
        <f>[20]PROTOCOLE!$D1010</f>
        <v>0</v>
      </c>
      <c r="H22" s="46">
        <f>RANK(F22,F$9:F24)</f>
        <v>2</v>
      </c>
      <c r="I22" s="46">
        <f>[20]PROTOCOLE!$F1009</f>
        <v>0</v>
      </c>
      <c r="J22" s="47">
        <f>[20]PROTOCOLE!$F1010</f>
        <v>0</v>
      </c>
      <c r="K22" s="46">
        <f t="shared" si="0"/>
        <v>1</v>
      </c>
      <c r="L22" s="46">
        <f>[20]PROTOCOLE!$H1009</f>
        <v>0</v>
      </c>
      <c r="M22" s="47">
        <f>[20]PROTOCOLE!$H1010</f>
        <v>0</v>
      </c>
      <c r="N22" s="46">
        <f>RANK(L22,L$9:L24)</f>
        <v>2</v>
      </c>
      <c r="O22" s="46">
        <f>[20]PROTOCOLE!$J1009</f>
        <v>0</v>
      </c>
      <c r="P22" s="47">
        <f>[20]PROTOCOLE!$J1010</f>
        <v>0</v>
      </c>
      <c r="Q22" s="46">
        <f>RANK(O22,O$9:O24)</f>
        <v>1</v>
      </c>
      <c r="R22" s="46">
        <f>[20]PROTOCOLE!$L1009</f>
        <v>0</v>
      </c>
      <c r="S22" s="47">
        <f>[20]PROTOCOLE!$L1010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[20]PROTOCOLE!D1029</f>
        <v>0</v>
      </c>
      <c r="D23" s="46">
        <f>[20]PROTOCOLE!D1030</f>
        <v>0</v>
      </c>
      <c r="E23" s="27"/>
      <c r="F23" s="46">
        <f>[20]PROTOCOLE!$D1082</f>
        <v>0</v>
      </c>
      <c r="G23" s="47">
        <f>[20]PROTOCOLE!$D1083</f>
        <v>0</v>
      </c>
      <c r="H23" s="46">
        <f>RANK(F23,F$9:F25)</f>
        <v>2</v>
      </c>
      <c r="I23" s="46">
        <f>[20]PROTOCOLE!$F1082</f>
        <v>0</v>
      </c>
      <c r="J23" s="47">
        <f>[20]PROTOCOLE!$F1083</f>
        <v>0</v>
      </c>
      <c r="K23" s="46">
        <f t="shared" si="0"/>
        <v>1</v>
      </c>
      <c r="L23" s="46">
        <f>[20]PROTOCOLE!$H1082</f>
        <v>0</v>
      </c>
      <c r="M23" s="47">
        <f>[20]PROTOCOLE!$H1083</f>
        <v>0</v>
      </c>
      <c r="N23" s="46">
        <f>RANK(L23,L$9:L25)</f>
        <v>2</v>
      </c>
      <c r="O23" s="46">
        <f>[20]PROTOCOLE!$J1082</f>
        <v>0</v>
      </c>
      <c r="P23" s="47">
        <f>[20]PROTOCOLE!$J1083</f>
        <v>0</v>
      </c>
      <c r="Q23" s="46">
        <f>RANK(O23,O$9:O25)</f>
        <v>1</v>
      </c>
      <c r="R23" s="46">
        <f>[20]PROTOCOLE!$L1082</f>
        <v>0</v>
      </c>
      <c r="S23" s="47">
        <f>[20]PROTOCOLE!$L1083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[20]PROTOCOLE!D1102</f>
        <v>0</v>
      </c>
      <c r="D24" s="46">
        <f>[20]PROTOCOLE!D1103</f>
        <v>0</v>
      </c>
      <c r="E24" s="27"/>
      <c r="F24" s="46">
        <f>[20]PROTOCOLE!$D1155</f>
        <v>0</v>
      </c>
      <c r="G24" s="47">
        <f>[20]PROTOCOLE!$D1156</f>
        <v>0</v>
      </c>
      <c r="H24" s="46">
        <f>RANK(F24,F$9:F26)</f>
        <v>2</v>
      </c>
      <c r="I24" s="46">
        <f>[20]PROTOCOLE!$F1155</f>
        <v>0</v>
      </c>
      <c r="J24" s="47">
        <f>[20]PROTOCOLE!$F1156</f>
        <v>0</v>
      </c>
      <c r="K24" s="46">
        <f t="shared" si="0"/>
        <v>1</v>
      </c>
      <c r="L24" s="46">
        <f>[20]PROTOCOLE!$H1155</f>
        <v>0</v>
      </c>
      <c r="M24" s="47">
        <f>[20]PROTOCOLE!$H1156</f>
        <v>0</v>
      </c>
      <c r="N24" s="46">
        <f>RANK(L24,L$9:L26)</f>
        <v>2</v>
      </c>
      <c r="O24" s="46">
        <f>[20]PROTOCOLE!J$1155</f>
        <v>0</v>
      </c>
      <c r="P24" s="47">
        <f>[20]PROTOCOLE!K$1156</f>
        <v>0</v>
      </c>
      <c r="Q24" s="46">
        <f>RANK(O24,O$9:O26)</f>
        <v>1</v>
      </c>
      <c r="R24" s="46">
        <f>[20]PROTOCOLE!$L1155</f>
        <v>0</v>
      </c>
      <c r="S24" s="47">
        <f>[20]PROTOCOLE!$L1156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[20]PROTOCOLE!D1175</f>
        <v>0</v>
      </c>
      <c r="D25" s="46">
        <f>[20]PROTOCOLE!D1176</f>
        <v>0</v>
      </c>
      <c r="E25" s="27"/>
      <c r="F25" s="46">
        <f>[20]PROTOCOLE!$D1228</f>
        <v>0</v>
      </c>
      <c r="G25" s="47">
        <f>[20]PROTOCOLE!$D1229</f>
        <v>0</v>
      </c>
      <c r="H25" s="46">
        <f>RANK(F25,F$9:F27)</f>
        <v>2</v>
      </c>
      <c r="I25" s="46">
        <f>[20]PROTOCOLE!$F1228</f>
        <v>0</v>
      </c>
      <c r="J25" s="47">
        <f>[20]PROTOCOLE!$F1229</f>
        <v>0</v>
      </c>
      <c r="K25" s="46">
        <f t="shared" si="0"/>
        <v>1</v>
      </c>
      <c r="L25" s="46">
        <f>[20]PROTOCOLE!$H1228</f>
        <v>0</v>
      </c>
      <c r="M25" s="47">
        <f>[20]PROTOCOLE!$H1229</f>
        <v>0</v>
      </c>
      <c r="N25" s="46">
        <f>RANK(L25,L$9:L27)</f>
        <v>2</v>
      </c>
      <c r="O25" s="46">
        <f>[20]PROTOCOLE!J$1228</f>
        <v>0</v>
      </c>
      <c r="P25" s="47">
        <f>[20]PROTOCOLE!K$1229</f>
        <v>0</v>
      </c>
      <c r="Q25" s="46">
        <f>RANK(O25,O$9:O27)</f>
        <v>1</v>
      </c>
      <c r="R25" s="46">
        <f>[20]PROTOCOLE!$L1228</f>
        <v>0</v>
      </c>
      <c r="S25" s="47">
        <f>[20]PROTOCOLE!$L1229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[20]PROTOCOLE!D1248</f>
        <v>0</v>
      </c>
      <c r="D26" s="46">
        <f>[20]PROTOCOLE!D1249</f>
        <v>0</v>
      </c>
      <c r="E26" s="27"/>
      <c r="F26" s="46">
        <f>[20]PROTOCOLE!$D1301</f>
        <v>0</v>
      </c>
      <c r="G26" s="47">
        <f>[20]PROTOCOLE!$D1302</f>
        <v>0</v>
      </c>
      <c r="H26" s="46">
        <f>RANK(F26,F$9:F28)</f>
        <v>2</v>
      </c>
      <c r="I26" s="46">
        <f>[20]PROTOCOLE!$F1301</f>
        <v>0</v>
      </c>
      <c r="J26" s="47">
        <f>[20]PROTOCOLE!$F1302</f>
        <v>0</v>
      </c>
      <c r="K26" s="46">
        <f t="shared" si="0"/>
        <v>1</v>
      </c>
      <c r="L26" s="46">
        <f>[20]PROTOCOLE!$H1301</f>
        <v>0</v>
      </c>
      <c r="M26" s="47">
        <f>[20]PROTOCOLE!$H1302</f>
        <v>0</v>
      </c>
      <c r="N26" s="46">
        <f>RANK(L26,L$9:L28)</f>
        <v>2</v>
      </c>
      <c r="O26" s="46">
        <f>[20]PROTOCOLE!J$1301</f>
        <v>0</v>
      </c>
      <c r="P26" s="47">
        <f>[20]PROTOCOLE!K$1302</f>
        <v>0</v>
      </c>
      <c r="Q26" s="46">
        <f>RANK(O26,O$9:O28)</f>
        <v>1</v>
      </c>
      <c r="R26" s="46">
        <f>[20]PROTOCOLE!$L1301</f>
        <v>0</v>
      </c>
      <c r="S26" s="47">
        <f>[20]PROTOCOLE!$L1302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[20]PROTOCOLE!D1321</f>
        <v>0</v>
      </c>
      <c r="D27" s="46">
        <f>[20]PROTOCOLE!D1322</f>
        <v>0</v>
      </c>
      <c r="E27" s="27"/>
      <c r="F27" s="46">
        <f>[20]PROTOCOLE!$D1374</f>
        <v>0</v>
      </c>
      <c r="G27" s="47">
        <f>[20]PROTOCOLE!$D1375</f>
        <v>0</v>
      </c>
      <c r="H27" s="46">
        <f>RANK(F27,F$9:F29)</f>
        <v>2</v>
      </c>
      <c r="I27" s="46">
        <f>[20]PROTOCOLE!$F1374</f>
        <v>0</v>
      </c>
      <c r="J27" s="47">
        <f>[20]PROTOCOLE!$F1375</f>
        <v>0</v>
      </c>
      <c r="K27" s="46">
        <f t="shared" si="0"/>
        <v>1</v>
      </c>
      <c r="L27" s="46">
        <f>[20]PROTOCOLE!$H1374</f>
        <v>0</v>
      </c>
      <c r="M27" s="47">
        <f>[20]PROTOCOLE!$H1375</f>
        <v>0</v>
      </c>
      <c r="N27" s="46">
        <f>RANK(L27,L$9:L29)</f>
        <v>2</v>
      </c>
      <c r="O27" s="46">
        <f>[20]PROTOCOLE!J$1374</f>
        <v>0</v>
      </c>
      <c r="P27" s="47">
        <f>[20]PROTOCOLE!K$1375</f>
        <v>0</v>
      </c>
      <c r="Q27" s="46">
        <f>RANK(O27,O$9:O29)</f>
        <v>1</v>
      </c>
      <c r="R27" s="46">
        <f>[20]PROTOCOLE!$L1374</f>
        <v>0</v>
      </c>
      <c r="S27" s="47">
        <f>[20]PROTOCOLE!$L1375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[20]PROTOCOLE!D1394</f>
        <v>0</v>
      </c>
      <c r="D28" s="46">
        <f>[20]PROTOCOLE!D1395</f>
        <v>0</v>
      </c>
      <c r="E28" s="27"/>
      <c r="F28" s="46">
        <f>[20]PROTOCOLE!$D1447</f>
        <v>0</v>
      </c>
      <c r="G28" s="47">
        <f>[20]PROTOCOLE!$D1448</f>
        <v>0</v>
      </c>
      <c r="H28" s="46">
        <f>RANK(F28,F$9:F30)</f>
        <v>2</v>
      </c>
      <c r="I28" s="46">
        <f>[20]PROTOCOLE!$F1447</f>
        <v>0</v>
      </c>
      <c r="J28" s="47">
        <f>[20]PROTOCOLE!$F1448</f>
        <v>0</v>
      </c>
      <c r="K28" s="46">
        <f t="shared" si="0"/>
        <v>1</v>
      </c>
      <c r="L28" s="46">
        <f>[20]PROTOCOLE!$H1447</f>
        <v>0</v>
      </c>
      <c r="M28" s="47">
        <f>[20]PROTOCOLE!$H1448</f>
        <v>0</v>
      </c>
      <c r="N28" s="46">
        <f>RANK(L28,L$9:L30)</f>
        <v>2</v>
      </c>
      <c r="O28" s="46">
        <f>[20]PROTOCOLE!J$1447</f>
        <v>0</v>
      </c>
      <c r="P28" s="47">
        <f>[20]PROTOCOLE!K$1448</f>
        <v>0</v>
      </c>
      <c r="Q28" s="46">
        <f>RANK(O28,O$9:O30)</f>
        <v>1</v>
      </c>
      <c r="R28" s="46">
        <f>[20]PROTOCOLE!$L1447</f>
        <v>0</v>
      </c>
      <c r="S28" s="47">
        <f>[20]PROTOCOLE!$L1448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[20]PROTOCOLE!D1467</f>
        <v>0</v>
      </c>
      <c r="D29" s="46">
        <f>[20]PROTOCOLE!D1468</f>
        <v>0</v>
      </c>
      <c r="E29" s="27"/>
      <c r="F29" s="46">
        <f>[20]PROTOCOLE!$D1520</f>
        <v>0</v>
      </c>
      <c r="G29" s="47">
        <f>[20]PROTOCOLE!$D1521</f>
        <v>0</v>
      </c>
      <c r="H29" s="46">
        <f>RANK(F29,F$9:F31)</f>
        <v>2</v>
      </c>
      <c r="I29" s="46">
        <f>[20]PROTOCOLE!$F1520</f>
        <v>0</v>
      </c>
      <c r="J29" s="47">
        <f>[20]PROTOCOLE!$F1521</f>
        <v>0</v>
      </c>
      <c r="K29" s="46">
        <f t="shared" si="0"/>
        <v>1</v>
      </c>
      <c r="L29" s="46">
        <f>[20]PROTOCOLE!$H1520</f>
        <v>0</v>
      </c>
      <c r="M29" s="47">
        <f>[20]PROTOCOLE!$H1521</f>
        <v>0</v>
      </c>
      <c r="N29" s="46">
        <f>RANK(L29,L$9:L31)</f>
        <v>2</v>
      </c>
      <c r="O29" s="46">
        <f>[20]PROTOCOLE!J$1520</f>
        <v>0</v>
      </c>
      <c r="P29" s="47">
        <f>[20]PROTOCOLE!K$1521</f>
        <v>0</v>
      </c>
      <c r="Q29" s="46">
        <f>RANK(O29,O$9:O31)</f>
        <v>1</v>
      </c>
      <c r="R29" s="46">
        <f>[20]PROTOCOLE!$L1520</f>
        <v>0</v>
      </c>
      <c r="S29" s="47">
        <f>[20]PROTOCOLE!$L1521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[20]PROTOCOLE!D1540</f>
        <v>0</v>
      </c>
      <c r="D30" s="46">
        <f>[20]PROTOCOLE!D1541</f>
        <v>0</v>
      </c>
      <c r="E30" s="27"/>
      <c r="F30" s="46">
        <f>[20]PROTOCOLE!$D1593</f>
        <v>0</v>
      </c>
      <c r="G30" s="47">
        <f>[20]PROTOCOLE!$D1594</f>
        <v>0</v>
      </c>
      <c r="H30" s="46">
        <f>RANK(F30,F$9:F32)</f>
        <v>2</v>
      </c>
      <c r="I30" s="46">
        <f>[20]PROTOCOLE!$F1593</f>
        <v>0</v>
      </c>
      <c r="J30" s="47">
        <f>[20]PROTOCOLE!$F1594</f>
        <v>0</v>
      </c>
      <c r="K30" s="46">
        <f t="shared" si="0"/>
        <v>1</v>
      </c>
      <c r="L30" s="46">
        <f>[20]PROTOCOLE!$H1593</f>
        <v>0</v>
      </c>
      <c r="M30" s="47">
        <f>[20]PROTOCOLE!$H1594</f>
        <v>0</v>
      </c>
      <c r="N30" s="46">
        <f>RANK(L30,L$9:L32)</f>
        <v>2</v>
      </c>
      <c r="O30" s="46">
        <f>[20]PROTOCOLE!J$1593</f>
        <v>0</v>
      </c>
      <c r="P30" s="47">
        <f>[20]PROTOCOLE!K$1594</f>
        <v>0</v>
      </c>
      <c r="Q30" s="46">
        <f>RANK(O30,O$9:O32)</f>
        <v>1</v>
      </c>
      <c r="R30" s="46">
        <f>[20]PROTOCOLE!$L1593</f>
        <v>0</v>
      </c>
      <c r="S30" s="47">
        <f>[20]PROTOCOLE!$L1594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[20]PROTOCOLE!D1613</f>
        <v>0</v>
      </c>
      <c r="D31" s="46">
        <f>[20]PROTOCOLE!D1614</f>
        <v>0</v>
      </c>
      <c r="E31" s="27"/>
      <c r="F31" s="46">
        <f>[20]PROTOCOLE!$D1666</f>
        <v>0</v>
      </c>
      <c r="G31" s="47">
        <f>[20]PROTOCOLE!$D1667</f>
        <v>0</v>
      </c>
      <c r="H31" s="46">
        <f>RANK(F31,F$9:F33)</f>
        <v>2</v>
      </c>
      <c r="I31" s="46">
        <f>[20]PROTOCOLE!F1666</f>
        <v>0</v>
      </c>
      <c r="J31" s="47">
        <f>[20]PROTOCOLE!G1667</f>
        <v>0</v>
      </c>
      <c r="K31" s="46">
        <f t="shared" si="0"/>
        <v>1</v>
      </c>
      <c r="L31" s="46">
        <f>[20]PROTOCOLE!$H1666</f>
        <v>0</v>
      </c>
      <c r="M31" s="47">
        <f>[20]PROTOCOLE!$H1667</f>
        <v>0</v>
      </c>
      <c r="N31" s="46">
        <f>RANK(L31,L$9:L33)</f>
        <v>2</v>
      </c>
      <c r="O31" s="46">
        <f>[20]PROTOCOLE!J$666</f>
        <v>0</v>
      </c>
      <c r="P31" s="47">
        <f>[20]PROTOCOLE!K$667</f>
        <v>0</v>
      </c>
      <c r="Q31" s="46">
        <f>RANK(O31,O$9:O33)</f>
        <v>1</v>
      </c>
      <c r="R31" s="46">
        <f>[20]PROTOCOLE!$L1666</f>
        <v>0</v>
      </c>
      <c r="S31" s="47">
        <f>[20]PROTOCOLE!$L1667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[20]PROTOCOLE!D1686</f>
        <v>0</v>
      </c>
      <c r="D32" s="46">
        <f>[20]PROTOCOLE!D1687</f>
        <v>0</v>
      </c>
      <c r="E32" s="27"/>
      <c r="F32" s="46">
        <f>[20]PROTOCOLE!$D1739</f>
        <v>0</v>
      </c>
      <c r="G32" s="47">
        <f>[20]PROTOCOLE!$D1740</f>
        <v>0</v>
      </c>
      <c r="H32" s="46">
        <f>RANK(F32,F$9:F34)</f>
        <v>2</v>
      </c>
      <c r="I32" s="46">
        <f>[20]PROTOCOLE!F1739</f>
        <v>0</v>
      </c>
      <c r="J32" s="47">
        <f>[20]PROTOCOLE!G1740</f>
        <v>0</v>
      </c>
      <c r="K32" s="46">
        <f t="shared" si="0"/>
        <v>1</v>
      </c>
      <c r="L32" s="46">
        <f>[20]PROTOCOLE!$H1739</f>
        <v>0</v>
      </c>
      <c r="M32" s="47">
        <f>[20]PROTOCOLE!$H1740</f>
        <v>0</v>
      </c>
      <c r="N32" s="46">
        <f>RANK(L32,L$9:L34)</f>
        <v>2</v>
      </c>
      <c r="O32" s="46">
        <f>[20]PROTOCOLE!$J1739</f>
        <v>0</v>
      </c>
      <c r="P32" s="47">
        <f>[20]PROTOCOLE!$J1740</f>
        <v>0</v>
      </c>
      <c r="Q32" s="46">
        <f>RANK(O32,O$9:O34)</f>
        <v>1</v>
      </c>
      <c r="R32" s="46">
        <f>[20]PROTOCOLE!$L1739</f>
        <v>0</v>
      </c>
      <c r="S32" s="47">
        <f>[20]PROTOCOLE!$L1740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[20]PROTOCOLE!D1759</f>
        <v>0</v>
      </c>
      <c r="D33" s="46">
        <f>[20]PROTOCOLE!D1760</f>
        <v>0</v>
      </c>
      <c r="E33" s="27"/>
      <c r="F33" s="46">
        <f>[20]PROTOCOLE!$D1812</f>
        <v>0</v>
      </c>
      <c r="G33" s="47">
        <f>[20]PROTOCOLE!$D1813</f>
        <v>0</v>
      </c>
      <c r="H33" s="46">
        <f>RANK(F33,F$9:F35)</f>
        <v>2</v>
      </c>
      <c r="I33" s="46">
        <f>[20]PROTOCOLE!$F1812</f>
        <v>0</v>
      </c>
      <c r="J33" s="47">
        <f>[20]PROTOCOLE!$F1813</f>
        <v>0</v>
      </c>
      <c r="K33" s="46">
        <f t="shared" si="0"/>
        <v>1</v>
      </c>
      <c r="L33" s="46">
        <f>[20]PROTOCOLE!$H1812</f>
        <v>0</v>
      </c>
      <c r="M33" s="47">
        <f>[20]PROTOCOLE!$H1813</f>
        <v>0</v>
      </c>
      <c r="N33" s="46">
        <f>RANK(L33,L$9:L35)</f>
        <v>2</v>
      </c>
      <c r="O33" s="46">
        <f>[20]PROTOCOLE!$J1812</f>
        <v>0</v>
      </c>
      <c r="P33" s="47">
        <f>[20]PROTOCOLE!$J1813</f>
        <v>0</v>
      </c>
      <c r="Q33" s="46">
        <f>RANK(O33,O$9:O35)</f>
        <v>1</v>
      </c>
      <c r="R33" s="46">
        <f>[20]PROTOCOLE!$L1812</f>
        <v>0</v>
      </c>
      <c r="S33" s="47">
        <f>[20]PROTOCOLE!$L1813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[20]PROTOCOLE!D1832</f>
        <v>0</v>
      </c>
      <c r="D34" s="46">
        <f>[20]PROTOCOLE!D1833</f>
        <v>0</v>
      </c>
      <c r="E34" s="27"/>
      <c r="F34" s="46">
        <f>[20]PROTOCOLE!$D1885</f>
        <v>0</v>
      </c>
      <c r="G34" s="47">
        <f>[20]PROTOCOLE!$D1886</f>
        <v>0</v>
      </c>
      <c r="H34" s="46">
        <f>RANK(F34,F$9:F36)</f>
        <v>2</v>
      </c>
      <c r="I34" s="46">
        <f>[20]PROTOCOLE!$F1885</f>
        <v>0</v>
      </c>
      <c r="J34" s="47">
        <f>[20]PROTOCOLE!$F1886</f>
        <v>0</v>
      </c>
      <c r="K34" s="46">
        <f t="shared" si="0"/>
        <v>1</v>
      </c>
      <c r="L34" s="46">
        <f>[20]PROTOCOLE!$H1885</f>
        <v>0</v>
      </c>
      <c r="M34" s="47">
        <f>[20]PROTOCOLE!$H1886</f>
        <v>0</v>
      </c>
      <c r="N34" s="46">
        <f>RANK(L34,L$9:L36)</f>
        <v>2</v>
      </c>
      <c r="O34" s="46">
        <f>[20]PROTOCOLE!$J1885</f>
        <v>0</v>
      </c>
      <c r="P34" s="47">
        <f>[20]PROTOCOLE!$J1886</f>
        <v>0</v>
      </c>
      <c r="Q34" s="46">
        <f>RANK(O34,O$9:O36)</f>
        <v>1</v>
      </c>
      <c r="R34" s="46">
        <f>[20]PROTOCOLE!$L1885</f>
        <v>0</v>
      </c>
      <c r="S34" s="47">
        <f>[20]PROTOCOLE!$L1886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[20]PROTOCOLE!D1905</f>
        <v>0</v>
      </c>
      <c r="D35" s="46">
        <f>[20]PROTOCOLE!D1906</f>
        <v>0</v>
      </c>
      <c r="E35" s="27"/>
      <c r="F35" s="46">
        <f>[20]PROTOCOLE!$D1958</f>
        <v>0</v>
      </c>
      <c r="G35" s="47">
        <f>[20]PROTOCOLE!$D1959</f>
        <v>0</v>
      </c>
      <c r="H35" s="46">
        <f>RANK(F35,F$9:F37)</f>
        <v>2</v>
      </c>
      <c r="I35" s="46">
        <f>[20]PROTOCOLE!$F1958</f>
        <v>0</v>
      </c>
      <c r="J35" s="47">
        <f>[20]PROTOCOLE!$F1959</f>
        <v>0</v>
      </c>
      <c r="K35" s="46">
        <f t="shared" si="0"/>
        <v>1</v>
      </c>
      <c r="L35" s="46">
        <f>[20]PROTOCOLE!$H1958</f>
        <v>0</v>
      </c>
      <c r="M35" s="47">
        <f>[20]PROTOCOLE!$H1959</f>
        <v>0</v>
      </c>
      <c r="N35" s="46">
        <f>RANK(L35,L$9:L37)</f>
        <v>2</v>
      </c>
      <c r="O35" s="46">
        <f>[20]PROTOCOLE!$J1958</f>
        <v>0</v>
      </c>
      <c r="P35" s="47">
        <f>[20]PROTOCOLE!$J1959</f>
        <v>0</v>
      </c>
      <c r="Q35" s="46">
        <f>RANK(O35,O$9:O37)</f>
        <v>1</v>
      </c>
      <c r="R35" s="46">
        <f>[20]PROTOCOLE!$L1958</f>
        <v>0</v>
      </c>
      <c r="S35" s="47">
        <f>[20]PROTOCOLE!$L1959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[20]PROTOCOLE!D1978</f>
        <v>0</v>
      </c>
      <c r="D36" s="46">
        <f>[20]PROTOCOLE!D1979</f>
        <v>0</v>
      </c>
      <c r="E36" s="27"/>
      <c r="F36" s="46">
        <f>[20]PROTOCOLE!$D2031</f>
        <v>0</v>
      </c>
      <c r="G36" s="47">
        <f>[20]PROTOCOLE!$D2032</f>
        <v>0</v>
      </c>
      <c r="H36" s="46">
        <f>RANK(F36,F$9:F38)</f>
        <v>2</v>
      </c>
      <c r="I36" s="46">
        <f>[20]PROTOCOLE!$F2031</f>
        <v>0</v>
      </c>
      <c r="J36" s="47">
        <f>[20]PROTOCOLE!$F2032</f>
        <v>0</v>
      </c>
      <c r="K36" s="46">
        <f t="shared" si="0"/>
        <v>1</v>
      </c>
      <c r="L36" s="46">
        <f>[20]PROTOCOLE!$H2031</f>
        <v>0</v>
      </c>
      <c r="M36" s="47">
        <f>[20]PROTOCOLE!$H2032</f>
        <v>0</v>
      </c>
      <c r="N36" s="46">
        <f>RANK(L36,L$9:L38)</f>
        <v>2</v>
      </c>
      <c r="O36" s="46">
        <f>[20]PROTOCOLE!$J2031</f>
        <v>0</v>
      </c>
      <c r="P36" s="47">
        <f>[20]PROTOCOLE!$J2032</f>
        <v>0</v>
      </c>
      <c r="Q36" s="46">
        <f>RANK(O36,O$9:O38)</f>
        <v>1</v>
      </c>
      <c r="R36" s="46">
        <f>[20]PROTOCOLE!$L2031</f>
        <v>0</v>
      </c>
      <c r="S36" s="47">
        <f>[20]PROTOCOLE!$L2032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[20]PROTOCOLE!D2051</f>
        <v>0</v>
      </c>
      <c r="D37" s="46">
        <f>[20]PROTOCOLE!D2052</f>
        <v>0</v>
      </c>
      <c r="E37" s="27"/>
      <c r="F37" s="46">
        <f>[20]PROTOCOLE!$D2104</f>
        <v>0</v>
      </c>
      <c r="G37" s="47">
        <f>[20]PROTOCOLE!$D2105</f>
        <v>0</v>
      </c>
      <c r="H37" s="46">
        <f>RANK(F37,F$9:F39)</f>
        <v>2</v>
      </c>
      <c r="I37" s="46">
        <f>[20]PROTOCOLE!$F2104</f>
        <v>0</v>
      </c>
      <c r="J37" s="47">
        <f>[20]PROTOCOLE!$F2105</f>
        <v>0</v>
      </c>
      <c r="K37" s="46">
        <f t="shared" si="0"/>
        <v>1</v>
      </c>
      <c r="L37" s="46">
        <f>[20]PROTOCOLE!$H2104</f>
        <v>0</v>
      </c>
      <c r="M37" s="47">
        <f>[20]PROTOCOLE!$H2105</f>
        <v>0</v>
      </c>
      <c r="N37" s="46">
        <f>RANK(L37,L$9:L39)</f>
        <v>2</v>
      </c>
      <c r="O37" s="46">
        <f>[20]PROTOCOLE!$J2104</f>
        <v>0</v>
      </c>
      <c r="P37" s="47">
        <f>[20]PROTOCOLE!$J2105</f>
        <v>0</v>
      </c>
      <c r="Q37" s="46">
        <f>RANK(O37,O$9:O39)</f>
        <v>1</v>
      </c>
      <c r="R37" s="46">
        <f>[20]PROTOCOLE!$L2104</f>
        <v>0</v>
      </c>
      <c r="S37" s="47">
        <f>[20]PROTOCOLE!$L2105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[20]PROTOCOLE!D2124</f>
        <v>0</v>
      </c>
      <c r="D38" s="46">
        <f>[20]PROTOCOLE!D2125</f>
        <v>0</v>
      </c>
      <c r="E38" s="27"/>
      <c r="F38" s="46">
        <f>[20]PROTOCOLE!$D2177</f>
        <v>0</v>
      </c>
      <c r="G38" s="47">
        <f>[20]PROTOCOLE!$D2178</f>
        <v>0</v>
      </c>
      <c r="H38" s="46">
        <f>RANK(F38,F$9:F40)</f>
        <v>2</v>
      </c>
      <c r="I38" s="46">
        <f>[20]PROTOCOLE!$F2177</f>
        <v>0</v>
      </c>
      <c r="J38" s="47">
        <f>[20]PROTOCOLE!$F2178</f>
        <v>0</v>
      </c>
      <c r="K38" s="46">
        <f t="shared" si="0"/>
        <v>1</v>
      </c>
      <c r="L38" s="46">
        <f>[20]PROTOCOLE!$H2177</f>
        <v>0</v>
      </c>
      <c r="M38" s="47">
        <f>[20]PROTOCOLE!$H2178</f>
        <v>0</v>
      </c>
      <c r="N38" s="46">
        <f>RANK(L38,L$9:L40)</f>
        <v>2</v>
      </c>
      <c r="O38" s="46">
        <f>[20]PROTOCOLE!$J2177</f>
        <v>0</v>
      </c>
      <c r="P38" s="47">
        <f>[20]PROTOCOLE!$J2178</f>
        <v>0</v>
      </c>
      <c r="Q38" s="46">
        <f>RANK(O38,O$9:O40)</f>
        <v>1</v>
      </c>
      <c r="R38" s="46">
        <f>[20]PROTOCOLE!$L2177</f>
        <v>0</v>
      </c>
      <c r="S38" s="47">
        <f>[20]PROTOCOLE!$L2178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53" sqref="C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32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32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32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32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32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32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32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32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32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32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32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32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32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32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32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32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32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32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32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32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32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32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32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32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32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32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32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32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32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32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32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32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32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32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32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32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32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32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32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32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32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32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32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32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32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32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32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32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32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32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32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32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32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32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32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32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32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32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32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32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32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32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32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32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[3]HORAIRES!E1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[3]HORAIRES!H1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[3]HORAIRES!D49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[3]HORAIRES!D50</f>
        <v>300</v>
      </c>
      <c r="U2" s="11"/>
      <c r="V2" s="15" t="s">
        <v>6</v>
      </c>
      <c r="W2" s="22">
        <f>[3]HORAIRES!D48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[3]HORAIRES!E3</f>
        <v>PONEY 2 C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[3]HORAIRES!H3</f>
        <v>27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[3]HORAIRES!D43</f>
        <v>M.WILLI</v>
      </c>
      <c r="G6" s="36"/>
      <c r="H6" s="37" t="s">
        <v>21</v>
      </c>
      <c r="I6" s="35">
        <f>[3]HORAIRES!D44</f>
        <v>0</v>
      </c>
      <c r="J6" s="36"/>
      <c r="K6" s="37" t="s">
        <v>21</v>
      </c>
      <c r="L6" s="35" t="str">
        <f>[3]HORAIRES!D45</f>
        <v>MME MERCIER</v>
      </c>
      <c r="M6" s="36"/>
      <c r="N6" s="37" t="s">
        <v>21</v>
      </c>
      <c r="O6" s="35">
        <f>[3]HORAIRES!D46</f>
        <v>0</v>
      </c>
      <c r="P6" s="36"/>
      <c r="Q6" s="37" t="s">
        <v>21</v>
      </c>
      <c r="R6" s="35">
        <f>[3]HORAIRES!D47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2</v>
      </c>
      <c r="C9" s="45" t="str">
        <f>[3]PROTOCOLE!D80</f>
        <v xml:space="preserve">SASHA OLEJNIK </v>
      </c>
      <c r="D9" s="46" t="str">
        <f>[3]PROTOCOLE!D81</f>
        <v>BRYNITHON TRIPLE CROWN</v>
      </c>
      <c r="E9" s="27"/>
      <c r="F9" s="46">
        <f>[3]PROTOCOLE!$D133</f>
        <v>222</v>
      </c>
      <c r="G9" s="47">
        <f>[3]PROTOCOLE!$D134</f>
        <v>0.74</v>
      </c>
      <c r="H9" s="46">
        <f>RANK(F9,F$9:F11)</f>
        <v>1</v>
      </c>
      <c r="I9" s="46">
        <f>[3]PROTOCOLE!$F133</f>
        <v>0</v>
      </c>
      <c r="J9" s="47">
        <f>[3]PROTOCOLE!$F134</f>
        <v>0</v>
      </c>
      <c r="K9" s="46">
        <f>RANK(I9,I$9:I$38)</f>
        <v>1</v>
      </c>
      <c r="L9" s="46">
        <f>[3]PROTOCOLE!$H133</f>
        <v>213</v>
      </c>
      <c r="M9" s="47">
        <f>[3]PROTOCOLE!$H134</f>
        <v>0.71</v>
      </c>
      <c r="N9" s="46">
        <f>RANK(L9,L$9:L11)</f>
        <v>1</v>
      </c>
      <c r="O9" s="46">
        <f>[3]PROTOCOLE!$J133</f>
        <v>0</v>
      </c>
      <c r="P9" s="47">
        <f>[3]PROTOCOLE!$J134</f>
        <v>0</v>
      </c>
      <c r="Q9" s="46">
        <f>RANK(O9,O$9:O11)</f>
        <v>1</v>
      </c>
      <c r="R9" s="46">
        <f>[3]PROTOCOLE!$L133</f>
        <v>0</v>
      </c>
      <c r="S9" s="47">
        <f>[3]PROTOCOLE!$L134</f>
        <v>0</v>
      </c>
      <c r="T9" s="46">
        <f>RANK(R9,R$9:R11)</f>
        <v>1</v>
      </c>
      <c r="U9" s="27"/>
      <c r="V9" s="44">
        <f>F9+I9+L9+O9+R9</f>
        <v>435</v>
      </c>
      <c r="W9" s="48">
        <f>V9*1/(T2*J2)</f>
        <v>0.72499999999999998</v>
      </c>
    </row>
    <row r="10" spans="1:24" s="18" customFormat="1" ht="34.5" customHeight="1" x14ac:dyDescent="0.25">
      <c r="A10" s="44">
        <v>2</v>
      </c>
      <c r="B10" s="44">
        <v>1</v>
      </c>
      <c r="C10" s="45" t="str">
        <f>[3]PROTOCOLE!D7</f>
        <v xml:space="preserve">JUSTINE BELLIER </v>
      </c>
      <c r="D10" s="46" t="str">
        <f>[3]PROTOCOLE!D8</f>
        <v>RADJA LA FRAQUETTE</v>
      </c>
      <c r="E10" s="27"/>
      <c r="F10" s="46">
        <f>[3]PROTOCOLE!$D60</f>
        <v>202</v>
      </c>
      <c r="G10" s="47">
        <f>[3]PROTOCOLE!$D61</f>
        <v>0.67333333333333334</v>
      </c>
      <c r="H10" s="46">
        <f>RANK(F10,F$9:F$38)</f>
        <v>2</v>
      </c>
      <c r="I10" s="46">
        <f>[3]PROTOCOLE!$F60</f>
        <v>0</v>
      </c>
      <c r="J10" s="47">
        <f>[3]PROTOCOLE!$F61</f>
        <v>0</v>
      </c>
      <c r="K10" s="46">
        <f>RANK(I10,I$9:I$38)</f>
        <v>1</v>
      </c>
      <c r="L10" s="46">
        <f>[3]PROTOCOLE!$H60</f>
        <v>206</v>
      </c>
      <c r="M10" s="47">
        <f>[3]PROTOCOLE!$H61</f>
        <v>0.68666666666666665</v>
      </c>
      <c r="N10" s="46">
        <f>RANK(L10,L$9:L$38)</f>
        <v>2</v>
      </c>
      <c r="O10" s="46">
        <f>[3]PROTOCOLE!$J60</f>
        <v>0</v>
      </c>
      <c r="P10" s="47">
        <f>[3]PROTOCOLE!$J61</f>
        <v>0</v>
      </c>
      <c r="Q10" s="46">
        <f>RANK(O10,O$9:O$38)</f>
        <v>1</v>
      </c>
      <c r="R10" s="46">
        <f>[3]PROTOCOLE!$L60</f>
        <v>0</v>
      </c>
      <c r="S10" s="47">
        <f>[3]PROTOCOLE!$L61</f>
        <v>0</v>
      </c>
      <c r="T10" s="46">
        <f>RANK(R10,R$9:R$38)</f>
        <v>1</v>
      </c>
      <c r="U10" s="27"/>
      <c r="V10" s="44">
        <f>F10+I10+L10+O10+R10</f>
        <v>408</v>
      </c>
      <c r="W10" s="48">
        <f>V10*1/(T2*J2)</f>
        <v>0.68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[3]PROTOCOLE!D153</f>
        <v>0</v>
      </c>
      <c r="D11" s="46">
        <f>[3]PROTOCOLE!D154</f>
        <v>0</v>
      </c>
      <c r="E11" s="27"/>
      <c r="F11" s="46">
        <f>[3]PROTOCOLE!$D206</f>
        <v>0</v>
      </c>
      <c r="G11" s="47">
        <f>[3]PROTOCOLE!$D207</f>
        <v>0</v>
      </c>
      <c r="H11" s="46">
        <f>RANK(F11,F$9:F13)</f>
        <v>3</v>
      </c>
      <c r="I11" s="46">
        <f>[3]PROTOCOLE!$F206</f>
        <v>0</v>
      </c>
      <c r="J11" s="47">
        <f>[3]PROTOCOLE!$F207</f>
        <v>0</v>
      </c>
      <c r="K11" s="46">
        <f t="shared" ref="K11:K38" si="0">RANK(I11,I$9:I$38)</f>
        <v>1</v>
      </c>
      <c r="L11" s="46">
        <f>[3]PROTOCOLE!$H206</f>
        <v>0</v>
      </c>
      <c r="M11" s="47">
        <f>[3]PROTOCOLE!$H207</f>
        <v>0</v>
      </c>
      <c r="N11" s="46">
        <f>RANK(L11,L$9:L13)</f>
        <v>3</v>
      </c>
      <c r="O11" s="46">
        <f>[3]PROTOCOLE!$J206</f>
        <v>0</v>
      </c>
      <c r="P11" s="47">
        <f>[3]PROTOCOLE!$J207</f>
        <v>0</v>
      </c>
      <c r="Q11" s="46">
        <f>RANK(O11,O$9:O13)</f>
        <v>1</v>
      </c>
      <c r="R11" s="46">
        <f>[3]PROTOCOLE!$L206</f>
        <v>0</v>
      </c>
      <c r="S11" s="47">
        <f>[3]PROTOCOLE!$L207</f>
        <v>0</v>
      </c>
      <c r="T11" s="46">
        <f>RANK(R11,R$9:R13)</f>
        <v>1</v>
      </c>
      <c r="U11" s="27"/>
      <c r="V11" s="44">
        <f t="shared" ref="V11:V38" si="1">F11+I11+L11+O11+R11</f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[3]PROTOCOLE!D226</f>
        <v>0</v>
      </c>
      <c r="D12" s="46">
        <f>[3]PROTOCOLE!D227</f>
        <v>0</v>
      </c>
      <c r="E12" s="27"/>
      <c r="F12" s="46">
        <f>[3]PROTOCOLE!$D279</f>
        <v>0</v>
      </c>
      <c r="G12" s="47">
        <f>[3]PROTOCOLE!$D280</f>
        <v>0</v>
      </c>
      <c r="H12" s="46">
        <f>RANK(F12,F$9:F14)</f>
        <v>3</v>
      </c>
      <c r="I12" s="46">
        <f>[3]PROTOCOLE!$F279</f>
        <v>0</v>
      </c>
      <c r="J12" s="47">
        <f>[3]PROTOCOLE!$F280</f>
        <v>0</v>
      </c>
      <c r="K12" s="46">
        <f t="shared" si="0"/>
        <v>1</v>
      </c>
      <c r="L12" s="46">
        <f>[3]PROTOCOLE!$H279</f>
        <v>0</v>
      </c>
      <c r="M12" s="47">
        <f>[3]PROTOCOLE!$H280</f>
        <v>0</v>
      </c>
      <c r="N12" s="46">
        <f>RANK(L12,L$9:L14)</f>
        <v>3</v>
      </c>
      <c r="O12" s="46">
        <f>[3]PROTOCOLE!$J279</f>
        <v>0</v>
      </c>
      <c r="P12" s="47">
        <f>[3]PROTOCOLE!$J280</f>
        <v>0</v>
      </c>
      <c r="Q12" s="46">
        <f>RANK(O12,O$9:O14)</f>
        <v>1</v>
      </c>
      <c r="R12" s="46">
        <f>[3]PROTOCOLE!$L279</f>
        <v>0</v>
      </c>
      <c r="S12" s="47">
        <f>[3]PROTOCOLE!$L280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[3]PROTOCOLE!D299</f>
        <v>0</v>
      </c>
      <c r="D13" s="46">
        <f>[3]PROTOCOLE!D300</f>
        <v>0</v>
      </c>
      <c r="E13" s="27"/>
      <c r="F13" s="46">
        <f>[3]PROTOCOLE!$D352</f>
        <v>0</v>
      </c>
      <c r="G13" s="47">
        <f>[3]PROTOCOLE!$D353</f>
        <v>0</v>
      </c>
      <c r="H13" s="46">
        <f>RANK(F13,F$9:F15)</f>
        <v>3</v>
      </c>
      <c r="I13" s="46">
        <f>[3]PROTOCOLE!$F352</f>
        <v>0</v>
      </c>
      <c r="J13" s="47">
        <f>[3]PROTOCOLE!$F353</f>
        <v>0</v>
      </c>
      <c r="K13" s="46">
        <f t="shared" si="0"/>
        <v>1</v>
      </c>
      <c r="L13" s="46">
        <f>[3]PROTOCOLE!$H352</f>
        <v>0</v>
      </c>
      <c r="M13" s="47">
        <f>[3]PROTOCOLE!$H353</f>
        <v>0</v>
      </c>
      <c r="N13" s="46">
        <f>RANK(L13,L$9:L15)</f>
        <v>3</v>
      </c>
      <c r="O13" s="46">
        <f>[3]PROTOCOLE!$J352</f>
        <v>0</v>
      </c>
      <c r="P13" s="47">
        <f>[3]PROTOCOLE!$J353</f>
        <v>0</v>
      </c>
      <c r="Q13" s="46">
        <f>RANK(O13,O$9:O15)</f>
        <v>1</v>
      </c>
      <c r="R13" s="46">
        <f>[3]PROTOCOLE!$L352</f>
        <v>0</v>
      </c>
      <c r="S13" s="47">
        <f>[3]PROTOCOLE!$L353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[3]PROTOCOLE!D372</f>
        <v>0</v>
      </c>
      <c r="D14" s="46">
        <f>[3]PROTOCOLE!D373</f>
        <v>0</v>
      </c>
      <c r="E14" s="27"/>
      <c r="F14" s="46">
        <f>[3]PROTOCOLE!$D425</f>
        <v>0</v>
      </c>
      <c r="G14" s="47">
        <f>[3]PROTOCOLE!$D426</f>
        <v>0</v>
      </c>
      <c r="H14" s="46">
        <f>RANK(F14,F$9:F16)</f>
        <v>3</v>
      </c>
      <c r="I14" s="46">
        <f>[3]PROTOCOLE!$F425</f>
        <v>0</v>
      </c>
      <c r="J14" s="47">
        <f>[3]PROTOCOLE!$F426</f>
        <v>0</v>
      </c>
      <c r="K14" s="46">
        <f t="shared" si="0"/>
        <v>1</v>
      </c>
      <c r="L14" s="46">
        <f>[3]PROTOCOLE!$H425</f>
        <v>0</v>
      </c>
      <c r="M14" s="47">
        <f>[3]PROTOCOLE!$H426</f>
        <v>0</v>
      </c>
      <c r="N14" s="46">
        <f>RANK(L14,L$9:L16)</f>
        <v>3</v>
      </c>
      <c r="O14" s="46">
        <f>[3]PROTOCOLE!$J425</f>
        <v>0</v>
      </c>
      <c r="P14" s="47">
        <f>[3]PROTOCOLE!$J426</f>
        <v>0</v>
      </c>
      <c r="Q14" s="46">
        <f>RANK(O14,O$9:O16)</f>
        <v>1</v>
      </c>
      <c r="R14" s="46">
        <f>[3]PROTOCOLE!$L425</f>
        <v>0</v>
      </c>
      <c r="S14" s="47">
        <f>[3]PROTOCOLE!$L426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[3]PROTOCOLE!D445</f>
        <v>0</v>
      </c>
      <c r="D15" s="46">
        <f>[3]PROTOCOLE!D446</f>
        <v>0</v>
      </c>
      <c r="E15" s="27"/>
      <c r="F15" s="46">
        <f>[3]PROTOCOLE!$D498</f>
        <v>0</v>
      </c>
      <c r="G15" s="47">
        <f>[3]PROTOCOLE!$D499</f>
        <v>0</v>
      </c>
      <c r="H15" s="46">
        <f>RANK(F15,F$9:F17)</f>
        <v>3</v>
      </c>
      <c r="I15" s="46">
        <f>[3]PROTOCOLE!$F498</f>
        <v>0</v>
      </c>
      <c r="J15" s="47">
        <f>[3]PROTOCOLE!$F499</f>
        <v>0</v>
      </c>
      <c r="K15" s="46">
        <f t="shared" si="0"/>
        <v>1</v>
      </c>
      <c r="L15" s="46">
        <f>[3]PROTOCOLE!$H498</f>
        <v>0</v>
      </c>
      <c r="M15" s="47">
        <f>[3]PROTOCOLE!$H499</f>
        <v>0</v>
      </c>
      <c r="N15" s="46">
        <f>RANK(L15,L$9:L17)</f>
        <v>3</v>
      </c>
      <c r="O15" s="46">
        <f>[3]PROTOCOLE!$J498</f>
        <v>0</v>
      </c>
      <c r="P15" s="47">
        <f>[3]PROTOCOLE!$J499</f>
        <v>0</v>
      </c>
      <c r="Q15" s="46">
        <f>RANK(O15,O$9:O17)</f>
        <v>1</v>
      </c>
      <c r="R15" s="46">
        <f>[3]PROTOCOLE!$L498</f>
        <v>0</v>
      </c>
      <c r="S15" s="47">
        <f>[3]PROTOCOLE!$L499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[3]PROTOCOLE!D518</f>
        <v>0</v>
      </c>
      <c r="D16" s="46">
        <f>[3]PROTOCOLE!D519</f>
        <v>0</v>
      </c>
      <c r="E16" s="27"/>
      <c r="F16" s="46">
        <f>[3]PROTOCOLE!$D571</f>
        <v>0</v>
      </c>
      <c r="G16" s="47">
        <f>[3]PROTOCOLE!$D572</f>
        <v>0</v>
      </c>
      <c r="H16" s="46">
        <f>RANK(F16,F$9:F18)</f>
        <v>3</v>
      </c>
      <c r="I16" s="46">
        <f>[3]PROTOCOLE!$F571</f>
        <v>0</v>
      </c>
      <c r="J16" s="47">
        <f>[3]PROTOCOLE!$F572</f>
        <v>0</v>
      </c>
      <c r="K16" s="46">
        <f t="shared" si="0"/>
        <v>1</v>
      </c>
      <c r="L16" s="46">
        <f>[3]PROTOCOLE!$H571</f>
        <v>0</v>
      </c>
      <c r="M16" s="47">
        <f>[3]PROTOCOLE!$H572</f>
        <v>0</v>
      </c>
      <c r="N16" s="46">
        <f>RANK(L16,L$9:L18)</f>
        <v>3</v>
      </c>
      <c r="O16" s="46">
        <f>[3]PROTOCOLE!$J571</f>
        <v>0</v>
      </c>
      <c r="P16" s="47">
        <f>[3]PROTOCOLE!$J572</f>
        <v>0</v>
      </c>
      <c r="Q16" s="46">
        <f>RANK(O16,O$9:O18)</f>
        <v>1</v>
      </c>
      <c r="R16" s="46">
        <f>[3]PROTOCOLE!$L571</f>
        <v>0</v>
      </c>
      <c r="S16" s="47">
        <f>[3]PROTOCOLE!$L572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[3]PROTOCOLE!D591</f>
        <v>0</v>
      </c>
      <c r="D17" s="46">
        <f>[3]PROTOCOLE!D592</f>
        <v>0</v>
      </c>
      <c r="E17" s="27"/>
      <c r="F17" s="46">
        <f>[3]PROTOCOLE!$D644</f>
        <v>0</v>
      </c>
      <c r="G17" s="47">
        <f>[3]PROTOCOLE!$D645</f>
        <v>0</v>
      </c>
      <c r="H17" s="46">
        <f>RANK(F17,F$9:F19)</f>
        <v>3</v>
      </c>
      <c r="I17" s="46">
        <f>[3]PROTOCOLE!$F644</f>
        <v>0</v>
      </c>
      <c r="J17" s="47">
        <f>[3]PROTOCOLE!$F645</f>
        <v>0</v>
      </c>
      <c r="K17" s="46">
        <f t="shared" si="0"/>
        <v>1</v>
      </c>
      <c r="L17" s="46">
        <f>[3]PROTOCOLE!$H644</f>
        <v>0</v>
      </c>
      <c r="M17" s="47">
        <f>[3]PROTOCOLE!$H645</f>
        <v>0</v>
      </c>
      <c r="N17" s="46">
        <f>RANK(L17,L$9:L19)</f>
        <v>3</v>
      </c>
      <c r="O17" s="46">
        <f>[3]PROTOCOLE!$J644</f>
        <v>0</v>
      </c>
      <c r="P17" s="47">
        <f>[3]PROTOCOLE!$J645</f>
        <v>0</v>
      </c>
      <c r="Q17" s="46">
        <f>RANK(O17,O$9:O19)</f>
        <v>1</v>
      </c>
      <c r="R17" s="46">
        <f>[3]PROTOCOLE!$L644</f>
        <v>0</v>
      </c>
      <c r="S17" s="47">
        <f>[3]PROTOCOLE!$L645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[3]PROTOCOLE!D664</f>
        <v>0</v>
      </c>
      <c r="D18" s="46">
        <f>[3]PROTOCOLE!D665</f>
        <v>0</v>
      </c>
      <c r="E18" s="27"/>
      <c r="F18" s="46">
        <f>[3]PROTOCOLE!$D717</f>
        <v>0</v>
      </c>
      <c r="G18" s="47">
        <f>[3]PROTOCOLE!$D718</f>
        <v>0</v>
      </c>
      <c r="H18" s="46">
        <f>RANK(F18,F$9:F20)</f>
        <v>3</v>
      </c>
      <c r="I18" s="46">
        <f>[3]PROTOCOLE!$F717</f>
        <v>0</v>
      </c>
      <c r="J18" s="47">
        <f>[3]PROTOCOLE!$F718</f>
        <v>0</v>
      </c>
      <c r="K18" s="46">
        <f t="shared" si="0"/>
        <v>1</v>
      </c>
      <c r="L18" s="46">
        <f>[3]PROTOCOLE!$H717</f>
        <v>0</v>
      </c>
      <c r="M18" s="47">
        <f>[3]PROTOCOLE!$H718</f>
        <v>0</v>
      </c>
      <c r="N18" s="46">
        <f>RANK(L18,L$9:L20)</f>
        <v>3</v>
      </c>
      <c r="O18" s="46">
        <f>[3]PROTOCOLE!$J717</f>
        <v>0</v>
      </c>
      <c r="P18" s="47">
        <f>[3]PROTOCOLE!$J718</f>
        <v>0</v>
      </c>
      <c r="Q18" s="46">
        <f>RANK(O18,O$9:O20)</f>
        <v>1</v>
      </c>
      <c r="R18" s="46">
        <f>[3]PROTOCOLE!$L717</f>
        <v>0</v>
      </c>
      <c r="S18" s="47">
        <f>[3]PROTOCOLE!$L718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[3]PROTOCOLE!D737</f>
        <v>0</v>
      </c>
      <c r="D19" s="46">
        <f>[3]PROTOCOLE!D738</f>
        <v>0</v>
      </c>
      <c r="E19" s="27"/>
      <c r="F19" s="46">
        <f>[3]PROTOCOLE!$D790</f>
        <v>0</v>
      </c>
      <c r="G19" s="47">
        <f>[3]PROTOCOLE!$D791</f>
        <v>0</v>
      </c>
      <c r="H19" s="46">
        <f>RANK(F19,F$9:F21)</f>
        <v>3</v>
      </c>
      <c r="I19" s="46">
        <f>[3]PROTOCOLE!$F790</f>
        <v>0</v>
      </c>
      <c r="J19" s="47">
        <f>[3]PROTOCOLE!$F791</f>
        <v>0</v>
      </c>
      <c r="K19" s="46">
        <f t="shared" si="0"/>
        <v>1</v>
      </c>
      <c r="L19" s="46">
        <f>[3]PROTOCOLE!$H790</f>
        <v>0</v>
      </c>
      <c r="M19" s="47">
        <f>[3]PROTOCOLE!$H791</f>
        <v>0</v>
      </c>
      <c r="N19" s="46">
        <f>RANK(L19,L$9:L21)</f>
        <v>3</v>
      </c>
      <c r="O19" s="46">
        <f>[3]PROTOCOLE!$J790</f>
        <v>0</v>
      </c>
      <c r="P19" s="47">
        <f>[3]PROTOCOLE!$J791</f>
        <v>0</v>
      </c>
      <c r="Q19" s="46">
        <f>RANK(O19,O$9:O21)</f>
        <v>1</v>
      </c>
      <c r="R19" s="46">
        <f>[3]PROTOCOLE!$L790</f>
        <v>0</v>
      </c>
      <c r="S19" s="47">
        <f>[3]PROTOCOLE!$L791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[3]PROTOCOLE!D810</f>
        <v>0</v>
      </c>
      <c r="D20" s="46">
        <f>[3]PROTOCOLE!D811</f>
        <v>0</v>
      </c>
      <c r="E20" s="27"/>
      <c r="F20" s="46">
        <f>[3]PROTOCOLE!$D863</f>
        <v>0</v>
      </c>
      <c r="G20" s="47">
        <f>[3]PROTOCOLE!$D864</f>
        <v>0</v>
      </c>
      <c r="H20" s="46">
        <f>RANK(F20,F$9:F22)</f>
        <v>3</v>
      </c>
      <c r="I20" s="46">
        <f>[3]PROTOCOLE!$F863</f>
        <v>0</v>
      </c>
      <c r="J20" s="47">
        <f>[3]PROTOCOLE!$F864</f>
        <v>0</v>
      </c>
      <c r="K20" s="46">
        <f t="shared" si="0"/>
        <v>1</v>
      </c>
      <c r="L20" s="46">
        <f>[3]PROTOCOLE!$H863</f>
        <v>0</v>
      </c>
      <c r="M20" s="47">
        <f>[3]PROTOCOLE!$H864</f>
        <v>0</v>
      </c>
      <c r="N20" s="46">
        <f>RANK(L20,L$9:L22)</f>
        <v>3</v>
      </c>
      <c r="O20" s="46">
        <f>[3]PROTOCOLE!$J863</f>
        <v>0</v>
      </c>
      <c r="P20" s="47">
        <f>[3]PROTOCOLE!$J864</f>
        <v>0</v>
      </c>
      <c r="Q20" s="46">
        <f>RANK(O20,O$9:O22)</f>
        <v>1</v>
      </c>
      <c r="R20" s="46">
        <f>[3]PROTOCOLE!$L863</f>
        <v>0</v>
      </c>
      <c r="S20" s="47">
        <f>[3]PROTOCOLE!$L864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[3]PROTOCOLE!D883</f>
        <v>0</v>
      </c>
      <c r="D21" s="46">
        <f>[3]PROTOCOLE!D884</f>
        <v>0</v>
      </c>
      <c r="E21" s="27"/>
      <c r="F21" s="46">
        <f>[3]PROTOCOLE!$D936</f>
        <v>0</v>
      </c>
      <c r="G21" s="47">
        <f>[3]PROTOCOLE!$D937</f>
        <v>0</v>
      </c>
      <c r="H21" s="46">
        <f>RANK(F21,F$9:F23)</f>
        <v>3</v>
      </c>
      <c r="I21" s="46">
        <f>[3]PROTOCOLE!$F936</f>
        <v>0</v>
      </c>
      <c r="J21" s="47">
        <f>[3]PROTOCOLE!$F937</f>
        <v>0</v>
      </c>
      <c r="K21" s="46">
        <f t="shared" si="0"/>
        <v>1</v>
      </c>
      <c r="L21" s="46">
        <f>[3]PROTOCOLE!$H936</f>
        <v>0</v>
      </c>
      <c r="M21" s="47">
        <f>[3]PROTOCOLE!$H937</f>
        <v>0</v>
      </c>
      <c r="N21" s="46">
        <f>RANK(L21,L$9:L23)</f>
        <v>3</v>
      </c>
      <c r="O21" s="46">
        <f>[3]PROTOCOLE!$J936</f>
        <v>0</v>
      </c>
      <c r="P21" s="47">
        <f>[3]PROTOCOLE!$J937</f>
        <v>0</v>
      </c>
      <c r="Q21" s="46">
        <f>RANK(O21,O$9:O23)</f>
        <v>1</v>
      </c>
      <c r="R21" s="46">
        <f>[3]PROTOCOLE!$L936</f>
        <v>0</v>
      </c>
      <c r="S21" s="47">
        <f>[3]PROTOCOLE!$L937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[3]PROTOCOLE!D956</f>
        <v>0</v>
      </c>
      <c r="D22" s="46">
        <f>[3]PROTOCOLE!D957</f>
        <v>0</v>
      </c>
      <c r="E22" s="27"/>
      <c r="F22" s="46">
        <f>[3]PROTOCOLE!$D1009</f>
        <v>0</v>
      </c>
      <c r="G22" s="47">
        <f>[3]PROTOCOLE!$D1010</f>
        <v>0</v>
      </c>
      <c r="H22" s="46">
        <f>RANK(F22,F$9:F24)</f>
        <v>3</v>
      </c>
      <c r="I22" s="46">
        <f>[3]PROTOCOLE!$F1009</f>
        <v>0</v>
      </c>
      <c r="J22" s="47">
        <f>[3]PROTOCOLE!$F1010</f>
        <v>0</v>
      </c>
      <c r="K22" s="46">
        <f t="shared" si="0"/>
        <v>1</v>
      </c>
      <c r="L22" s="46">
        <f>[3]PROTOCOLE!$H1009</f>
        <v>0</v>
      </c>
      <c r="M22" s="47">
        <f>[3]PROTOCOLE!$H1010</f>
        <v>0</v>
      </c>
      <c r="N22" s="46">
        <f>RANK(L22,L$9:L24)</f>
        <v>3</v>
      </c>
      <c r="O22" s="46">
        <f>[3]PROTOCOLE!$J1009</f>
        <v>0</v>
      </c>
      <c r="P22" s="47">
        <f>[3]PROTOCOLE!$J1010</f>
        <v>0</v>
      </c>
      <c r="Q22" s="46">
        <f>RANK(O22,O$9:O24)</f>
        <v>1</v>
      </c>
      <c r="R22" s="46">
        <f>[3]PROTOCOLE!$L1009</f>
        <v>0</v>
      </c>
      <c r="S22" s="47">
        <f>[3]PROTOCOLE!$L1010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[3]PROTOCOLE!D1029</f>
        <v>0</v>
      </c>
      <c r="D23" s="46">
        <f>[3]PROTOCOLE!D1030</f>
        <v>0</v>
      </c>
      <c r="E23" s="27"/>
      <c r="F23" s="46">
        <f>[3]PROTOCOLE!$D1082</f>
        <v>0</v>
      </c>
      <c r="G23" s="47">
        <f>[3]PROTOCOLE!$D1083</f>
        <v>0</v>
      </c>
      <c r="H23" s="46">
        <f>RANK(F23,F$9:F25)</f>
        <v>3</v>
      </c>
      <c r="I23" s="46">
        <f>[3]PROTOCOLE!$F1082</f>
        <v>0</v>
      </c>
      <c r="J23" s="47">
        <f>[3]PROTOCOLE!$F1083</f>
        <v>0</v>
      </c>
      <c r="K23" s="46">
        <f t="shared" si="0"/>
        <v>1</v>
      </c>
      <c r="L23" s="46">
        <f>[3]PROTOCOLE!$H1082</f>
        <v>0</v>
      </c>
      <c r="M23" s="47">
        <f>[3]PROTOCOLE!$H1083</f>
        <v>0</v>
      </c>
      <c r="N23" s="46">
        <f>RANK(L23,L$9:L25)</f>
        <v>3</v>
      </c>
      <c r="O23" s="46">
        <f>[3]PROTOCOLE!$J1082</f>
        <v>0</v>
      </c>
      <c r="P23" s="47">
        <f>[3]PROTOCOLE!$J1083</f>
        <v>0</v>
      </c>
      <c r="Q23" s="46">
        <f>RANK(O23,O$9:O25)</f>
        <v>1</v>
      </c>
      <c r="R23" s="46">
        <f>[3]PROTOCOLE!$L1082</f>
        <v>0</v>
      </c>
      <c r="S23" s="47">
        <f>[3]PROTOCOLE!$L1083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[3]PROTOCOLE!D1102</f>
        <v>0</v>
      </c>
      <c r="D24" s="46">
        <f>[3]PROTOCOLE!D1103</f>
        <v>0</v>
      </c>
      <c r="E24" s="27"/>
      <c r="F24" s="46">
        <f>[3]PROTOCOLE!$D1155</f>
        <v>0</v>
      </c>
      <c r="G24" s="47">
        <f>[3]PROTOCOLE!$D1156</f>
        <v>0</v>
      </c>
      <c r="H24" s="46">
        <f>RANK(F24,F$9:F26)</f>
        <v>3</v>
      </c>
      <c r="I24" s="46">
        <f>[3]PROTOCOLE!$F1155</f>
        <v>0</v>
      </c>
      <c r="J24" s="47">
        <f>[3]PROTOCOLE!$F1156</f>
        <v>0</v>
      </c>
      <c r="K24" s="46">
        <f t="shared" si="0"/>
        <v>1</v>
      </c>
      <c r="L24" s="46">
        <f>[3]PROTOCOLE!$H1155</f>
        <v>0</v>
      </c>
      <c r="M24" s="47">
        <f>[3]PROTOCOLE!$H1156</f>
        <v>0</v>
      </c>
      <c r="N24" s="46">
        <f>RANK(L24,L$9:L26)</f>
        <v>3</v>
      </c>
      <c r="O24" s="46">
        <f>[3]PROTOCOLE!J$1155</f>
        <v>0</v>
      </c>
      <c r="P24" s="47">
        <f>[3]PROTOCOLE!K$1156</f>
        <v>0</v>
      </c>
      <c r="Q24" s="46">
        <f>RANK(O24,O$9:O26)</f>
        <v>1</v>
      </c>
      <c r="R24" s="46">
        <f>[3]PROTOCOLE!$L1155</f>
        <v>0</v>
      </c>
      <c r="S24" s="47">
        <f>[3]PROTOCOLE!$L1156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[3]PROTOCOLE!D1175</f>
        <v>0</v>
      </c>
      <c r="D25" s="46">
        <f>[3]PROTOCOLE!D1176</f>
        <v>0</v>
      </c>
      <c r="E25" s="27"/>
      <c r="F25" s="46">
        <f>[3]PROTOCOLE!$D1228</f>
        <v>0</v>
      </c>
      <c r="G25" s="47">
        <f>[3]PROTOCOLE!$D1229</f>
        <v>0</v>
      </c>
      <c r="H25" s="46">
        <f>RANK(F25,F$9:F27)</f>
        <v>3</v>
      </c>
      <c r="I25" s="46">
        <f>[3]PROTOCOLE!$F1228</f>
        <v>0</v>
      </c>
      <c r="J25" s="47">
        <f>[3]PROTOCOLE!$F1229</f>
        <v>0</v>
      </c>
      <c r="K25" s="46">
        <f t="shared" si="0"/>
        <v>1</v>
      </c>
      <c r="L25" s="46">
        <f>[3]PROTOCOLE!$H1228</f>
        <v>0</v>
      </c>
      <c r="M25" s="47">
        <f>[3]PROTOCOLE!$H1229</f>
        <v>0</v>
      </c>
      <c r="N25" s="46">
        <f>RANK(L25,L$9:L27)</f>
        <v>3</v>
      </c>
      <c r="O25" s="46">
        <f>[3]PROTOCOLE!J$1228</f>
        <v>0</v>
      </c>
      <c r="P25" s="47">
        <f>[3]PROTOCOLE!K$1229</f>
        <v>0</v>
      </c>
      <c r="Q25" s="46">
        <f>RANK(O25,O$9:O27)</f>
        <v>1</v>
      </c>
      <c r="R25" s="46">
        <f>[3]PROTOCOLE!$L1228</f>
        <v>0</v>
      </c>
      <c r="S25" s="47">
        <f>[3]PROTOCOLE!$L1229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[3]PROTOCOLE!D1248</f>
        <v>0</v>
      </c>
      <c r="D26" s="46">
        <f>[3]PROTOCOLE!D1249</f>
        <v>0</v>
      </c>
      <c r="E26" s="27"/>
      <c r="F26" s="46">
        <f>[3]PROTOCOLE!$D1301</f>
        <v>0</v>
      </c>
      <c r="G26" s="47">
        <f>[3]PROTOCOLE!$D1302</f>
        <v>0</v>
      </c>
      <c r="H26" s="46">
        <f>RANK(F26,F$9:F28)</f>
        <v>3</v>
      </c>
      <c r="I26" s="46">
        <f>[3]PROTOCOLE!$F1301</f>
        <v>0</v>
      </c>
      <c r="J26" s="47">
        <f>[3]PROTOCOLE!$F1302</f>
        <v>0</v>
      </c>
      <c r="K26" s="46">
        <f t="shared" si="0"/>
        <v>1</v>
      </c>
      <c r="L26" s="46">
        <f>[3]PROTOCOLE!$H1301</f>
        <v>0</v>
      </c>
      <c r="M26" s="47">
        <f>[3]PROTOCOLE!$H1302</f>
        <v>0</v>
      </c>
      <c r="N26" s="46">
        <f>RANK(L26,L$9:L28)</f>
        <v>3</v>
      </c>
      <c r="O26" s="46">
        <f>[3]PROTOCOLE!J$1301</f>
        <v>0</v>
      </c>
      <c r="P26" s="47">
        <f>[3]PROTOCOLE!K$1302</f>
        <v>0</v>
      </c>
      <c r="Q26" s="46">
        <f>RANK(O26,O$9:O28)</f>
        <v>1</v>
      </c>
      <c r="R26" s="46">
        <f>[3]PROTOCOLE!$L1301</f>
        <v>0</v>
      </c>
      <c r="S26" s="47">
        <f>[3]PROTOCOLE!$L1302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[3]PROTOCOLE!D1321</f>
        <v>0</v>
      </c>
      <c r="D27" s="46">
        <f>[3]PROTOCOLE!D1322</f>
        <v>0</v>
      </c>
      <c r="E27" s="27"/>
      <c r="F27" s="46">
        <f>[3]PROTOCOLE!$D1374</f>
        <v>0</v>
      </c>
      <c r="G27" s="47">
        <f>[3]PROTOCOLE!$D1375</f>
        <v>0</v>
      </c>
      <c r="H27" s="46">
        <f>RANK(F27,F$9:F29)</f>
        <v>3</v>
      </c>
      <c r="I27" s="46">
        <f>[3]PROTOCOLE!$F1374</f>
        <v>0</v>
      </c>
      <c r="J27" s="47">
        <f>[3]PROTOCOLE!$F1375</f>
        <v>0</v>
      </c>
      <c r="K27" s="46">
        <f t="shared" si="0"/>
        <v>1</v>
      </c>
      <c r="L27" s="46">
        <f>[3]PROTOCOLE!$H1374</f>
        <v>0</v>
      </c>
      <c r="M27" s="47">
        <f>[3]PROTOCOLE!$H1375</f>
        <v>0</v>
      </c>
      <c r="N27" s="46">
        <f>RANK(L27,L$9:L29)</f>
        <v>3</v>
      </c>
      <c r="O27" s="46">
        <f>[3]PROTOCOLE!J$1374</f>
        <v>0</v>
      </c>
      <c r="P27" s="47">
        <f>[3]PROTOCOLE!K$1375</f>
        <v>0</v>
      </c>
      <c r="Q27" s="46">
        <f>RANK(O27,O$9:O29)</f>
        <v>1</v>
      </c>
      <c r="R27" s="46">
        <f>[3]PROTOCOLE!$L1374</f>
        <v>0</v>
      </c>
      <c r="S27" s="47">
        <f>[3]PROTOCOLE!$L1375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[3]PROTOCOLE!D1394</f>
        <v>0</v>
      </c>
      <c r="D28" s="46">
        <f>[3]PROTOCOLE!D1395</f>
        <v>0</v>
      </c>
      <c r="E28" s="27"/>
      <c r="F28" s="46">
        <f>[3]PROTOCOLE!$D1447</f>
        <v>0</v>
      </c>
      <c r="G28" s="47">
        <f>[3]PROTOCOLE!$D1448</f>
        <v>0</v>
      </c>
      <c r="H28" s="46">
        <f>RANK(F28,F$9:F30)</f>
        <v>3</v>
      </c>
      <c r="I28" s="46">
        <f>[3]PROTOCOLE!$F1447</f>
        <v>0</v>
      </c>
      <c r="J28" s="47">
        <f>[3]PROTOCOLE!$F1448</f>
        <v>0</v>
      </c>
      <c r="K28" s="46">
        <f t="shared" si="0"/>
        <v>1</v>
      </c>
      <c r="L28" s="46">
        <f>[3]PROTOCOLE!$H1447</f>
        <v>0</v>
      </c>
      <c r="M28" s="47">
        <f>[3]PROTOCOLE!$H1448</f>
        <v>0</v>
      </c>
      <c r="N28" s="46">
        <f>RANK(L28,L$9:L30)</f>
        <v>3</v>
      </c>
      <c r="O28" s="46">
        <f>[3]PROTOCOLE!J$1447</f>
        <v>0</v>
      </c>
      <c r="P28" s="47">
        <f>[3]PROTOCOLE!K$1448</f>
        <v>0</v>
      </c>
      <c r="Q28" s="46">
        <f>RANK(O28,O$9:O30)</f>
        <v>1</v>
      </c>
      <c r="R28" s="46">
        <f>[3]PROTOCOLE!$L1447</f>
        <v>0</v>
      </c>
      <c r="S28" s="47">
        <f>[3]PROTOCOLE!$L1448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[3]PROTOCOLE!D1467</f>
        <v>0</v>
      </c>
      <c r="D29" s="46">
        <f>[3]PROTOCOLE!D1468</f>
        <v>0</v>
      </c>
      <c r="E29" s="27"/>
      <c r="F29" s="46">
        <f>[3]PROTOCOLE!$D1520</f>
        <v>0</v>
      </c>
      <c r="G29" s="47">
        <f>[3]PROTOCOLE!$D1521</f>
        <v>0</v>
      </c>
      <c r="H29" s="46">
        <f>RANK(F29,F$9:F31)</f>
        <v>3</v>
      </c>
      <c r="I29" s="46">
        <f>[3]PROTOCOLE!$F1520</f>
        <v>0</v>
      </c>
      <c r="J29" s="47">
        <f>[3]PROTOCOLE!$F1521</f>
        <v>0</v>
      </c>
      <c r="K29" s="46">
        <f t="shared" si="0"/>
        <v>1</v>
      </c>
      <c r="L29" s="46">
        <f>[3]PROTOCOLE!$H1520</f>
        <v>0</v>
      </c>
      <c r="M29" s="47">
        <f>[3]PROTOCOLE!$H1521</f>
        <v>0</v>
      </c>
      <c r="N29" s="46">
        <f>RANK(L29,L$9:L31)</f>
        <v>3</v>
      </c>
      <c r="O29" s="46">
        <f>[3]PROTOCOLE!J$1520</f>
        <v>0</v>
      </c>
      <c r="P29" s="47">
        <f>[3]PROTOCOLE!K$1521</f>
        <v>0</v>
      </c>
      <c r="Q29" s="46">
        <f>RANK(O29,O$9:O31)</f>
        <v>1</v>
      </c>
      <c r="R29" s="46">
        <f>[3]PROTOCOLE!$L1520</f>
        <v>0</v>
      </c>
      <c r="S29" s="47">
        <f>[3]PROTOCOLE!$L1521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[3]PROTOCOLE!D1540</f>
        <v>0</v>
      </c>
      <c r="D30" s="46">
        <f>[3]PROTOCOLE!D1541</f>
        <v>0</v>
      </c>
      <c r="E30" s="27"/>
      <c r="F30" s="46">
        <f>[3]PROTOCOLE!$D1593</f>
        <v>0</v>
      </c>
      <c r="G30" s="47">
        <f>[3]PROTOCOLE!$D1594</f>
        <v>0</v>
      </c>
      <c r="H30" s="46">
        <f>RANK(F30,F$9:F32)</f>
        <v>3</v>
      </c>
      <c r="I30" s="46">
        <f>[3]PROTOCOLE!$F1593</f>
        <v>0</v>
      </c>
      <c r="J30" s="47">
        <f>[3]PROTOCOLE!$F1594</f>
        <v>0</v>
      </c>
      <c r="K30" s="46">
        <f t="shared" si="0"/>
        <v>1</v>
      </c>
      <c r="L30" s="46">
        <f>[3]PROTOCOLE!$H1593</f>
        <v>0</v>
      </c>
      <c r="M30" s="47">
        <f>[3]PROTOCOLE!$H1594</f>
        <v>0</v>
      </c>
      <c r="N30" s="46">
        <f>RANK(L30,L$9:L32)</f>
        <v>3</v>
      </c>
      <c r="O30" s="46">
        <f>[3]PROTOCOLE!J$1593</f>
        <v>0</v>
      </c>
      <c r="P30" s="47">
        <f>[3]PROTOCOLE!K$1594</f>
        <v>0</v>
      </c>
      <c r="Q30" s="46">
        <f>RANK(O30,O$9:O32)</f>
        <v>1</v>
      </c>
      <c r="R30" s="46">
        <f>[3]PROTOCOLE!$L1593</f>
        <v>0</v>
      </c>
      <c r="S30" s="47">
        <f>[3]PROTOCOLE!$L1594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[3]PROTOCOLE!D1613</f>
        <v>0</v>
      </c>
      <c r="D31" s="46">
        <f>[3]PROTOCOLE!D1614</f>
        <v>0</v>
      </c>
      <c r="E31" s="27"/>
      <c r="F31" s="46">
        <f>[3]PROTOCOLE!$D1666</f>
        <v>0</v>
      </c>
      <c r="G31" s="47">
        <f>[3]PROTOCOLE!$D1667</f>
        <v>0</v>
      </c>
      <c r="H31" s="46">
        <f>RANK(F31,F$9:F33)</f>
        <v>3</v>
      </c>
      <c r="I31" s="46">
        <f>[3]PROTOCOLE!F1666</f>
        <v>0</v>
      </c>
      <c r="J31" s="47">
        <f>[3]PROTOCOLE!G1667</f>
        <v>0</v>
      </c>
      <c r="K31" s="46">
        <f t="shared" si="0"/>
        <v>1</v>
      </c>
      <c r="L31" s="46">
        <f>[3]PROTOCOLE!$H1666</f>
        <v>0</v>
      </c>
      <c r="M31" s="47">
        <f>[3]PROTOCOLE!$H1667</f>
        <v>0</v>
      </c>
      <c r="N31" s="46">
        <f>RANK(L31,L$9:L33)</f>
        <v>3</v>
      </c>
      <c r="O31" s="46">
        <f>[3]PROTOCOLE!J$666</f>
        <v>0</v>
      </c>
      <c r="P31" s="47">
        <f>[3]PROTOCOLE!K$667</f>
        <v>0</v>
      </c>
      <c r="Q31" s="46">
        <f>RANK(O31,O$9:O33)</f>
        <v>1</v>
      </c>
      <c r="R31" s="46">
        <f>[3]PROTOCOLE!$L1666</f>
        <v>0</v>
      </c>
      <c r="S31" s="47">
        <f>[3]PROTOCOLE!$L1667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[3]PROTOCOLE!D1686</f>
        <v>0</v>
      </c>
      <c r="D32" s="46">
        <f>[3]PROTOCOLE!D1687</f>
        <v>0</v>
      </c>
      <c r="E32" s="27"/>
      <c r="F32" s="46">
        <f>[3]PROTOCOLE!$D1739</f>
        <v>0</v>
      </c>
      <c r="G32" s="47">
        <f>[3]PROTOCOLE!$D1740</f>
        <v>0</v>
      </c>
      <c r="H32" s="46">
        <f>RANK(F32,F$9:F34)</f>
        <v>3</v>
      </c>
      <c r="I32" s="46">
        <f>[3]PROTOCOLE!F1739</f>
        <v>0</v>
      </c>
      <c r="J32" s="47">
        <f>[3]PROTOCOLE!G1740</f>
        <v>0</v>
      </c>
      <c r="K32" s="46">
        <f t="shared" si="0"/>
        <v>1</v>
      </c>
      <c r="L32" s="46">
        <f>[3]PROTOCOLE!$H1739</f>
        <v>0</v>
      </c>
      <c r="M32" s="47">
        <f>[3]PROTOCOLE!$H1740</f>
        <v>0</v>
      </c>
      <c r="N32" s="46">
        <f>RANK(L32,L$9:L34)</f>
        <v>3</v>
      </c>
      <c r="O32" s="46">
        <f>[3]PROTOCOLE!$J1739</f>
        <v>0</v>
      </c>
      <c r="P32" s="47">
        <f>[3]PROTOCOLE!$J1740</f>
        <v>0</v>
      </c>
      <c r="Q32" s="46">
        <f>RANK(O32,O$9:O34)</f>
        <v>1</v>
      </c>
      <c r="R32" s="46">
        <f>[3]PROTOCOLE!$L1739</f>
        <v>0</v>
      </c>
      <c r="S32" s="47">
        <f>[3]PROTOCOLE!$L1740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[3]PROTOCOLE!D1759</f>
        <v>0</v>
      </c>
      <c r="D33" s="46">
        <f>[3]PROTOCOLE!D1760</f>
        <v>0</v>
      </c>
      <c r="E33" s="27"/>
      <c r="F33" s="46">
        <f>[3]PROTOCOLE!$D1812</f>
        <v>0</v>
      </c>
      <c r="G33" s="47">
        <f>[3]PROTOCOLE!$D1813</f>
        <v>0</v>
      </c>
      <c r="H33" s="46">
        <f>RANK(F33,F$9:F35)</f>
        <v>3</v>
      </c>
      <c r="I33" s="46">
        <f>[3]PROTOCOLE!$F1812</f>
        <v>0</v>
      </c>
      <c r="J33" s="47">
        <f>[3]PROTOCOLE!$F1813</f>
        <v>0</v>
      </c>
      <c r="K33" s="46">
        <f t="shared" si="0"/>
        <v>1</v>
      </c>
      <c r="L33" s="46">
        <f>[3]PROTOCOLE!$H1812</f>
        <v>0</v>
      </c>
      <c r="M33" s="47">
        <f>[3]PROTOCOLE!$H1813</f>
        <v>0</v>
      </c>
      <c r="N33" s="46">
        <f>RANK(L33,L$9:L35)</f>
        <v>3</v>
      </c>
      <c r="O33" s="46">
        <f>[3]PROTOCOLE!$J1812</f>
        <v>0</v>
      </c>
      <c r="P33" s="47">
        <f>[3]PROTOCOLE!$J1813</f>
        <v>0</v>
      </c>
      <c r="Q33" s="46">
        <f>RANK(O33,O$9:O35)</f>
        <v>1</v>
      </c>
      <c r="R33" s="46">
        <f>[3]PROTOCOLE!$L1812</f>
        <v>0</v>
      </c>
      <c r="S33" s="47">
        <f>[3]PROTOCOLE!$L1813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[3]PROTOCOLE!D1832</f>
        <v>0</v>
      </c>
      <c r="D34" s="46">
        <f>[3]PROTOCOLE!D1833</f>
        <v>0</v>
      </c>
      <c r="E34" s="27"/>
      <c r="F34" s="46">
        <f>[3]PROTOCOLE!$D1885</f>
        <v>0</v>
      </c>
      <c r="G34" s="47">
        <f>[3]PROTOCOLE!$D1886</f>
        <v>0</v>
      </c>
      <c r="H34" s="46">
        <f>RANK(F34,F$9:F36)</f>
        <v>3</v>
      </c>
      <c r="I34" s="46">
        <f>[3]PROTOCOLE!$F1885</f>
        <v>0</v>
      </c>
      <c r="J34" s="47">
        <f>[3]PROTOCOLE!$F1886</f>
        <v>0</v>
      </c>
      <c r="K34" s="46">
        <f t="shared" si="0"/>
        <v>1</v>
      </c>
      <c r="L34" s="46">
        <f>[3]PROTOCOLE!$H1885</f>
        <v>0</v>
      </c>
      <c r="M34" s="47">
        <f>[3]PROTOCOLE!$H1886</f>
        <v>0</v>
      </c>
      <c r="N34" s="46">
        <f>RANK(L34,L$9:L36)</f>
        <v>3</v>
      </c>
      <c r="O34" s="46">
        <f>[3]PROTOCOLE!$J1885</f>
        <v>0</v>
      </c>
      <c r="P34" s="47">
        <f>[3]PROTOCOLE!$J1886</f>
        <v>0</v>
      </c>
      <c r="Q34" s="46">
        <f>RANK(O34,O$9:O36)</f>
        <v>1</v>
      </c>
      <c r="R34" s="46">
        <f>[3]PROTOCOLE!$L1885</f>
        <v>0</v>
      </c>
      <c r="S34" s="47">
        <f>[3]PROTOCOLE!$L1886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[3]PROTOCOLE!D1905</f>
        <v>0</v>
      </c>
      <c r="D35" s="46">
        <f>[3]PROTOCOLE!D1906</f>
        <v>0</v>
      </c>
      <c r="E35" s="27"/>
      <c r="F35" s="46">
        <f>[3]PROTOCOLE!$D1958</f>
        <v>0</v>
      </c>
      <c r="G35" s="47">
        <f>[3]PROTOCOLE!$D1959</f>
        <v>0</v>
      </c>
      <c r="H35" s="46">
        <f>RANK(F35,F$9:F37)</f>
        <v>3</v>
      </c>
      <c r="I35" s="46">
        <f>[3]PROTOCOLE!$F1958</f>
        <v>0</v>
      </c>
      <c r="J35" s="47">
        <f>[3]PROTOCOLE!$F1959</f>
        <v>0</v>
      </c>
      <c r="K35" s="46">
        <f t="shared" si="0"/>
        <v>1</v>
      </c>
      <c r="L35" s="46">
        <f>[3]PROTOCOLE!$H1958</f>
        <v>0</v>
      </c>
      <c r="M35" s="47">
        <f>[3]PROTOCOLE!$H1959</f>
        <v>0</v>
      </c>
      <c r="N35" s="46">
        <f>RANK(L35,L$9:L37)</f>
        <v>3</v>
      </c>
      <c r="O35" s="46">
        <f>[3]PROTOCOLE!$J1958</f>
        <v>0</v>
      </c>
      <c r="P35" s="47">
        <f>[3]PROTOCOLE!$J1959</f>
        <v>0</v>
      </c>
      <c r="Q35" s="46">
        <f>RANK(O35,O$9:O37)</f>
        <v>1</v>
      </c>
      <c r="R35" s="46">
        <f>[3]PROTOCOLE!$L1958</f>
        <v>0</v>
      </c>
      <c r="S35" s="47">
        <f>[3]PROTOCOLE!$L1959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[3]PROTOCOLE!D1978</f>
        <v>0</v>
      </c>
      <c r="D36" s="46">
        <f>[3]PROTOCOLE!D1979</f>
        <v>0</v>
      </c>
      <c r="E36" s="27"/>
      <c r="F36" s="46">
        <f>[3]PROTOCOLE!$D2031</f>
        <v>0</v>
      </c>
      <c r="G36" s="47">
        <f>[3]PROTOCOLE!$D2032</f>
        <v>0</v>
      </c>
      <c r="H36" s="46">
        <f>RANK(F36,F$9:F38)</f>
        <v>3</v>
      </c>
      <c r="I36" s="46">
        <f>[3]PROTOCOLE!$F2031</f>
        <v>0</v>
      </c>
      <c r="J36" s="47">
        <f>[3]PROTOCOLE!$F2032</f>
        <v>0</v>
      </c>
      <c r="K36" s="46">
        <f t="shared" si="0"/>
        <v>1</v>
      </c>
      <c r="L36" s="46">
        <f>[3]PROTOCOLE!$H2031</f>
        <v>0</v>
      </c>
      <c r="M36" s="47">
        <f>[3]PROTOCOLE!$H2032</f>
        <v>0</v>
      </c>
      <c r="N36" s="46">
        <f>RANK(L36,L$9:L38)</f>
        <v>3</v>
      </c>
      <c r="O36" s="46">
        <f>[3]PROTOCOLE!$J2031</f>
        <v>0</v>
      </c>
      <c r="P36" s="47">
        <f>[3]PROTOCOLE!$J2032</f>
        <v>0</v>
      </c>
      <c r="Q36" s="46">
        <f>RANK(O36,O$9:O38)</f>
        <v>1</v>
      </c>
      <c r="R36" s="46">
        <f>[3]PROTOCOLE!$L2031</f>
        <v>0</v>
      </c>
      <c r="S36" s="47">
        <f>[3]PROTOCOLE!$L2032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[3]PROTOCOLE!D2051</f>
        <v>0</v>
      </c>
      <c r="D37" s="46">
        <f>[3]PROTOCOLE!D2052</f>
        <v>0</v>
      </c>
      <c r="E37" s="27"/>
      <c r="F37" s="46">
        <f>[3]PROTOCOLE!$D2104</f>
        <v>0</v>
      </c>
      <c r="G37" s="47">
        <f>[3]PROTOCOLE!$D2105</f>
        <v>0</v>
      </c>
      <c r="H37" s="46">
        <f>RANK(F37,F$9:F39)</f>
        <v>3</v>
      </c>
      <c r="I37" s="46">
        <f>[3]PROTOCOLE!$F2104</f>
        <v>0</v>
      </c>
      <c r="J37" s="47">
        <f>[3]PROTOCOLE!$F2105</f>
        <v>0</v>
      </c>
      <c r="K37" s="46">
        <f t="shared" si="0"/>
        <v>1</v>
      </c>
      <c r="L37" s="46">
        <f>[3]PROTOCOLE!$H2104</f>
        <v>0</v>
      </c>
      <c r="M37" s="47">
        <f>[3]PROTOCOLE!$H2105</f>
        <v>0</v>
      </c>
      <c r="N37" s="46">
        <f>RANK(L37,L$9:L39)</f>
        <v>3</v>
      </c>
      <c r="O37" s="46">
        <f>[3]PROTOCOLE!$J2104</f>
        <v>0</v>
      </c>
      <c r="P37" s="47">
        <f>[3]PROTOCOLE!$J2105</f>
        <v>0</v>
      </c>
      <c r="Q37" s="46">
        <f>RANK(O37,O$9:O39)</f>
        <v>1</v>
      </c>
      <c r="R37" s="46">
        <f>[3]PROTOCOLE!$L2104</f>
        <v>0</v>
      </c>
      <c r="S37" s="47">
        <f>[3]PROTOCOLE!$L2105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[3]PROTOCOLE!D2124</f>
        <v>0</v>
      </c>
      <c r="D38" s="46">
        <f>[3]PROTOCOLE!D2125</f>
        <v>0</v>
      </c>
      <c r="E38" s="27"/>
      <c r="F38" s="46">
        <f>[3]PROTOCOLE!$D2177</f>
        <v>0</v>
      </c>
      <c r="G38" s="47">
        <f>[3]PROTOCOLE!$D2178</f>
        <v>0</v>
      </c>
      <c r="H38" s="46">
        <f>RANK(F38,F$9:F40)</f>
        <v>3</v>
      </c>
      <c r="I38" s="46">
        <f>[3]PROTOCOLE!$F2177</f>
        <v>0</v>
      </c>
      <c r="J38" s="47">
        <f>[3]PROTOCOLE!$F2178</f>
        <v>0</v>
      </c>
      <c r="K38" s="46">
        <f t="shared" si="0"/>
        <v>1</v>
      </c>
      <c r="L38" s="46">
        <f>[3]PROTOCOLE!$H2177</f>
        <v>0</v>
      </c>
      <c r="M38" s="47">
        <f>[3]PROTOCOLE!$H2178</f>
        <v>0</v>
      </c>
      <c r="N38" s="46">
        <f>RANK(L38,L$9:L40)</f>
        <v>3</v>
      </c>
      <c r="O38" s="46">
        <f>[3]PROTOCOLE!$J2177</f>
        <v>0</v>
      </c>
      <c r="P38" s="47">
        <f>[3]PROTOCOLE!$J2178</f>
        <v>0</v>
      </c>
      <c r="Q38" s="46">
        <f>RANK(O38,O$9:O40)</f>
        <v>1</v>
      </c>
      <c r="R38" s="46">
        <f>[3]PROTOCOLE!$L2177</f>
        <v>0</v>
      </c>
      <c r="S38" s="47">
        <f>[3]PROTOCOLE!$L2178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53" sqref="C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7.140625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4.85546875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4.85546875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4.85546875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4.85546875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4.85546875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4.85546875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4.85546875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4.85546875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4.85546875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4.85546875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4.85546875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4.85546875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4.85546875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4.85546875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4.85546875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4.85546875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4.85546875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4.85546875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4.85546875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4.85546875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4.85546875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4.85546875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4.85546875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4.85546875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4.85546875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4.85546875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4.85546875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4.85546875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4.85546875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4.85546875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4.85546875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4.85546875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4.85546875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4.85546875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4.85546875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4.85546875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4.85546875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4.85546875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4.85546875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4.85546875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4.85546875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4.85546875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4.85546875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4.85546875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4.85546875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4.85546875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4.85546875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4.85546875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4.85546875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4.85546875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4.85546875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4.85546875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4.85546875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4.85546875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4.85546875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4.85546875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4.85546875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4.85546875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4.85546875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4.85546875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4.85546875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4.85546875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4.85546875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[4]HORAIRES!E1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[4]HORAIRES!H1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[4]HORAIRES!D49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[4]HORAIRES!D50</f>
        <v>300</v>
      </c>
      <c r="U2" s="11"/>
      <c r="V2" s="15" t="s">
        <v>6</v>
      </c>
      <c r="W2" s="22">
        <f>[4]HORAIRES!D48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[4]HORAIRES!E3</f>
        <v>PONEY 2 B 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[4]HORAIRES!H3</f>
        <v>28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[4]HORAIRES!D43</f>
        <v>M.WILLI</v>
      </c>
      <c r="G6" s="36"/>
      <c r="H6" s="37" t="s">
        <v>21</v>
      </c>
      <c r="I6" s="35">
        <f>[4]HORAIRES!D44</f>
        <v>0</v>
      </c>
      <c r="J6" s="36"/>
      <c r="K6" s="37" t="s">
        <v>21</v>
      </c>
      <c r="L6" s="35" t="str">
        <f>[4]HORAIRES!D45</f>
        <v>MME MERCIER</v>
      </c>
      <c r="M6" s="36"/>
      <c r="N6" s="37" t="s">
        <v>21</v>
      </c>
      <c r="O6" s="35">
        <f>[4]HORAIRES!D46</f>
        <v>0</v>
      </c>
      <c r="P6" s="36"/>
      <c r="Q6" s="37" t="s">
        <v>21</v>
      </c>
      <c r="R6" s="35">
        <f>[4]HORAIRES!D47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[4]PROTOCOLE!D7</f>
        <v xml:space="preserve">ZAZAIA SPARREBOOM </v>
      </c>
      <c r="D9" s="46" t="str">
        <f>[4]PROTOCOLE!D8</f>
        <v>MIRANDA</v>
      </c>
      <c r="E9" s="27"/>
      <c r="F9" s="46">
        <f>[4]PROTOCOLE!$D60</f>
        <v>221</v>
      </c>
      <c r="G9" s="47">
        <f>[4]PROTOCOLE!$D61</f>
        <v>0.73666666666666669</v>
      </c>
      <c r="H9" s="46">
        <f>RANK(F9,F$9:F$38)</f>
        <v>1</v>
      </c>
      <c r="I9" s="46">
        <f>[4]PROTOCOLE!$F60</f>
        <v>0</v>
      </c>
      <c r="J9" s="47">
        <f>[4]PROTOCOLE!$F61</f>
        <v>0</v>
      </c>
      <c r="K9" s="46">
        <f t="shared" ref="K9:K38" si="0">RANK(I9,I$9:I$38)</f>
        <v>1</v>
      </c>
      <c r="L9" s="46">
        <f>[4]PROTOCOLE!$H60</f>
        <v>198</v>
      </c>
      <c r="M9" s="47">
        <f>[4]PROTOCOLE!$H61</f>
        <v>0.66</v>
      </c>
      <c r="N9" s="46">
        <f>RANK(L9,L$9:L$38)</f>
        <v>1</v>
      </c>
      <c r="O9" s="46">
        <f>[4]PROTOCOLE!$J60</f>
        <v>0</v>
      </c>
      <c r="P9" s="47">
        <f>[4]PROTOCOLE!$J61</f>
        <v>0</v>
      </c>
      <c r="Q9" s="46">
        <f>RANK(O9,O$9:O$38)</f>
        <v>1</v>
      </c>
      <c r="R9" s="46">
        <f>[4]PROTOCOLE!$L60</f>
        <v>0</v>
      </c>
      <c r="S9" s="47">
        <f>[4]PROTOCOLE!$L61</f>
        <v>0</v>
      </c>
      <c r="T9" s="46">
        <f>RANK(R9,R$9:R$38)</f>
        <v>1</v>
      </c>
      <c r="U9" s="27"/>
      <c r="V9" s="44">
        <f t="shared" ref="V9:V38" si="1">F9+I9+L9+O9+R9</f>
        <v>419</v>
      </c>
      <c r="W9" s="48">
        <f>V9*1/(T2*J2)</f>
        <v>0.69833333333333336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[4]PROTOCOLE!D80</f>
        <v>0</v>
      </c>
      <c r="D10" s="46">
        <f>[4]PROTOCOLE!D81</f>
        <v>0</v>
      </c>
      <c r="E10" s="27"/>
      <c r="F10" s="46">
        <f>[4]PROTOCOLE!$D133</f>
        <v>0</v>
      </c>
      <c r="G10" s="47">
        <f>[4]PROTOCOLE!$D134</f>
        <v>0</v>
      </c>
      <c r="H10" s="46">
        <f>RANK(F10,F$9:F12)</f>
        <v>2</v>
      </c>
      <c r="I10" s="46">
        <f>[4]PROTOCOLE!$F133</f>
        <v>0</v>
      </c>
      <c r="J10" s="47">
        <f>[4]PROTOCOLE!$F134</f>
        <v>0</v>
      </c>
      <c r="K10" s="46">
        <f t="shared" si="0"/>
        <v>1</v>
      </c>
      <c r="L10" s="46">
        <f>[4]PROTOCOLE!$H133</f>
        <v>0</v>
      </c>
      <c r="M10" s="47">
        <f>[4]PROTOCOLE!$H134</f>
        <v>0</v>
      </c>
      <c r="N10" s="46">
        <f>RANK(L10,L$9:L12)</f>
        <v>2</v>
      </c>
      <c r="O10" s="46">
        <f>[4]PROTOCOLE!$J133</f>
        <v>0</v>
      </c>
      <c r="P10" s="47">
        <f>[4]PROTOCOLE!$J134</f>
        <v>0</v>
      </c>
      <c r="Q10" s="46">
        <f>RANK(O10,O$9:O12)</f>
        <v>1</v>
      </c>
      <c r="R10" s="46">
        <f>[4]PROTOCOLE!$L133</f>
        <v>0</v>
      </c>
      <c r="S10" s="47">
        <f>[4]PROTOCOLE!$L134</f>
        <v>0</v>
      </c>
      <c r="T10" s="46">
        <f>RANK(R10,R$9:R12)</f>
        <v>1</v>
      </c>
      <c r="U10" s="27"/>
      <c r="V10" s="44">
        <f t="shared" si="1"/>
        <v>0</v>
      </c>
      <c r="W10" s="48">
        <f>V10*1/(T2*J2)</f>
        <v>0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[4]PROTOCOLE!D153</f>
        <v>0</v>
      </c>
      <c r="D11" s="46">
        <f>[4]PROTOCOLE!D154</f>
        <v>0</v>
      </c>
      <c r="E11" s="27"/>
      <c r="F11" s="46">
        <f>[4]PROTOCOLE!$D206</f>
        <v>0</v>
      </c>
      <c r="G11" s="47">
        <f>[4]PROTOCOLE!$D207</f>
        <v>0</v>
      </c>
      <c r="H11" s="46">
        <f>RANK(F11,F$9:F13)</f>
        <v>2</v>
      </c>
      <c r="I11" s="46">
        <f>[4]PROTOCOLE!$F206</f>
        <v>0</v>
      </c>
      <c r="J11" s="47">
        <f>[4]PROTOCOLE!$F207</f>
        <v>0</v>
      </c>
      <c r="K11" s="46">
        <f t="shared" si="0"/>
        <v>1</v>
      </c>
      <c r="L11" s="46">
        <f>[4]PROTOCOLE!$H206</f>
        <v>0</v>
      </c>
      <c r="M11" s="47">
        <f>[4]PROTOCOLE!$H207</f>
        <v>0</v>
      </c>
      <c r="N11" s="46">
        <f>RANK(L11,L$9:L13)</f>
        <v>2</v>
      </c>
      <c r="O11" s="46">
        <f>[4]PROTOCOLE!$J206</f>
        <v>0</v>
      </c>
      <c r="P11" s="47">
        <f>[4]PROTOCOLE!$J207</f>
        <v>0</v>
      </c>
      <c r="Q11" s="46">
        <f>RANK(O11,O$9:O13)</f>
        <v>1</v>
      </c>
      <c r="R11" s="46">
        <f>[4]PROTOCOLE!$L206</f>
        <v>0</v>
      </c>
      <c r="S11" s="47">
        <f>[4]PROTOCOLE!$L207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[4]PROTOCOLE!D226</f>
        <v>0</v>
      </c>
      <c r="D12" s="46">
        <f>[4]PROTOCOLE!D227</f>
        <v>0</v>
      </c>
      <c r="E12" s="27"/>
      <c r="F12" s="46">
        <f>[4]PROTOCOLE!$D279</f>
        <v>0</v>
      </c>
      <c r="G12" s="47">
        <f>[4]PROTOCOLE!$D280</f>
        <v>0</v>
      </c>
      <c r="H12" s="46">
        <f>RANK(F12,F$9:F14)</f>
        <v>2</v>
      </c>
      <c r="I12" s="46">
        <f>[4]PROTOCOLE!$F279</f>
        <v>0</v>
      </c>
      <c r="J12" s="47">
        <f>[4]PROTOCOLE!$F280</f>
        <v>0</v>
      </c>
      <c r="K12" s="46">
        <f t="shared" si="0"/>
        <v>1</v>
      </c>
      <c r="L12" s="46">
        <f>[4]PROTOCOLE!$H279</f>
        <v>0</v>
      </c>
      <c r="M12" s="47">
        <f>[4]PROTOCOLE!$H280</f>
        <v>0</v>
      </c>
      <c r="N12" s="46">
        <f>RANK(L12,L$9:L14)</f>
        <v>2</v>
      </c>
      <c r="O12" s="46">
        <f>[4]PROTOCOLE!$J279</f>
        <v>0</v>
      </c>
      <c r="P12" s="47">
        <f>[4]PROTOCOLE!$J280</f>
        <v>0</v>
      </c>
      <c r="Q12" s="46">
        <f>RANK(O12,O$9:O14)</f>
        <v>1</v>
      </c>
      <c r="R12" s="46">
        <f>[4]PROTOCOLE!$L279</f>
        <v>0</v>
      </c>
      <c r="S12" s="47">
        <f>[4]PROTOCOLE!$L280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[4]PROTOCOLE!D299</f>
        <v>0</v>
      </c>
      <c r="D13" s="46">
        <f>[4]PROTOCOLE!D300</f>
        <v>0</v>
      </c>
      <c r="E13" s="27"/>
      <c r="F13" s="46">
        <f>[4]PROTOCOLE!$D352</f>
        <v>0</v>
      </c>
      <c r="G13" s="47">
        <f>[4]PROTOCOLE!$D353</f>
        <v>0</v>
      </c>
      <c r="H13" s="46">
        <f>RANK(F13,F$9:F15)</f>
        <v>2</v>
      </c>
      <c r="I13" s="46">
        <f>[4]PROTOCOLE!$F352</f>
        <v>0</v>
      </c>
      <c r="J13" s="47">
        <f>[4]PROTOCOLE!$F353</f>
        <v>0</v>
      </c>
      <c r="K13" s="46">
        <f t="shared" si="0"/>
        <v>1</v>
      </c>
      <c r="L13" s="46">
        <f>[4]PROTOCOLE!$H352</f>
        <v>0</v>
      </c>
      <c r="M13" s="47">
        <f>[4]PROTOCOLE!$H353</f>
        <v>0</v>
      </c>
      <c r="N13" s="46">
        <f>RANK(L13,L$9:L15)</f>
        <v>2</v>
      </c>
      <c r="O13" s="46">
        <f>[4]PROTOCOLE!$J352</f>
        <v>0</v>
      </c>
      <c r="P13" s="47">
        <f>[4]PROTOCOLE!$J353</f>
        <v>0</v>
      </c>
      <c r="Q13" s="46">
        <f>RANK(O13,O$9:O15)</f>
        <v>1</v>
      </c>
      <c r="R13" s="46">
        <f>[4]PROTOCOLE!$L352</f>
        <v>0</v>
      </c>
      <c r="S13" s="47">
        <f>[4]PROTOCOLE!$L353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[4]PROTOCOLE!D372</f>
        <v>0</v>
      </c>
      <c r="D14" s="46">
        <f>[4]PROTOCOLE!D373</f>
        <v>0</v>
      </c>
      <c r="E14" s="27"/>
      <c r="F14" s="46">
        <f>[4]PROTOCOLE!$D425</f>
        <v>0</v>
      </c>
      <c r="G14" s="47">
        <f>[4]PROTOCOLE!$D426</f>
        <v>0</v>
      </c>
      <c r="H14" s="46">
        <f>RANK(F14,F$9:F16)</f>
        <v>2</v>
      </c>
      <c r="I14" s="46">
        <f>[4]PROTOCOLE!$F425</f>
        <v>0</v>
      </c>
      <c r="J14" s="47">
        <f>[4]PROTOCOLE!$F426</f>
        <v>0</v>
      </c>
      <c r="K14" s="46">
        <f t="shared" si="0"/>
        <v>1</v>
      </c>
      <c r="L14" s="46">
        <f>[4]PROTOCOLE!$H425</f>
        <v>0</v>
      </c>
      <c r="M14" s="47">
        <f>[4]PROTOCOLE!$H426</f>
        <v>0</v>
      </c>
      <c r="N14" s="46">
        <f>RANK(L14,L$9:L16)</f>
        <v>2</v>
      </c>
      <c r="O14" s="46">
        <f>[4]PROTOCOLE!$J425</f>
        <v>0</v>
      </c>
      <c r="P14" s="47">
        <f>[4]PROTOCOLE!$J426</f>
        <v>0</v>
      </c>
      <c r="Q14" s="46">
        <f>RANK(O14,O$9:O16)</f>
        <v>1</v>
      </c>
      <c r="R14" s="46">
        <f>[4]PROTOCOLE!$L425</f>
        <v>0</v>
      </c>
      <c r="S14" s="47">
        <f>[4]PROTOCOLE!$L426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[4]PROTOCOLE!D445</f>
        <v>0</v>
      </c>
      <c r="D15" s="46">
        <f>[4]PROTOCOLE!D446</f>
        <v>0</v>
      </c>
      <c r="E15" s="27"/>
      <c r="F15" s="46">
        <f>[4]PROTOCOLE!$D498</f>
        <v>0</v>
      </c>
      <c r="G15" s="47">
        <f>[4]PROTOCOLE!$D499</f>
        <v>0</v>
      </c>
      <c r="H15" s="46">
        <f>RANK(F15,F$9:F17)</f>
        <v>2</v>
      </c>
      <c r="I15" s="46">
        <f>[4]PROTOCOLE!$F498</f>
        <v>0</v>
      </c>
      <c r="J15" s="47">
        <f>[4]PROTOCOLE!$F499</f>
        <v>0</v>
      </c>
      <c r="K15" s="46">
        <f t="shared" si="0"/>
        <v>1</v>
      </c>
      <c r="L15" s="46">
        <f>[4]PROTOCOLE!$H498</f>
        <v>0</v>
      </c>
      <c r="M15" s="47">
        <f>[4]PROTOCOLE!$H499</f>
        <v>0</v>
      </c>
      <c r="N15" s="46">
        <f>RANK(L15,L$9:L17)</f>
        <v>2</v>
      </c>
      <c r="O15" s="46">
        <f>[4]PROTOCOLE!$J498</f>
        <v>0</v>
      </c>
      <c r="P15" s="47">
        <f>[4]PROTOCOLE!$J499</f>
        <v>0</v>
      </c>
      <c r="Q15" s="46">
        <f>RANK(O15,O$9:O17)</f>
        <v>1</v>
      </c>
      <c r="R15" s="46">
        <f>[4]PROTOCOLE!$L498</f>
        <v>0</v>
      </c>
      <c r="S15" s="47">
        <f>[4]PROTOCOLE!$L499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[4]PROTOCOLE!D518</f>
        <v>0</v>
      </c>
      <c r="D16" s="46">
        <f>[4]PROTOCOLE!D519</f>
        <v>0</v>
      </c>
      <c r="E16" s="27"/>
      <c r="F16" s="46">
        <f>[4]PROTOCOLE!$D571</f>
        <v>0</v>
      </c>
      <c r="G16" s="47">
        <f>[4]PROTOCOLE!$D572</f>
        <v>0</v>
      </c>
      <c r="H16" s="46">
        <f>RANK(F16,F$9:F18)</f>
        <v>2</v>
      </c>
      <c r="I16" s="46">
        <f>[4]PROTOCOLE!$F571</f>
        <v>0</v>
      </c>
      <c r="J16" s="47">
        <f>[4]PROTOCOLE!$F572</f>
        <v>0</v>
      </c>
      <c r="K16" s="46">
        <f t="shared" si="0"/>
        <v>1</v>
      </c>
      <c r="L16" s="46">
        <f>[4]PROTOCOLE!$H571</f>
        <v>0</v>
      </c>
      <c r="M16" s="47">
        <f>[4]PROTOCOLE!$H572</f>
        <v>0</v>
      </c>
      <c r="N16" s="46">
        <f>RANK(L16,L$9:L18)</f>
        <v>2</v>
      </c>
      <c r="O16" s="46">
        <f>[4]PROTOCOLE!$J571</f>
        <v>0</v>
      </c>
      <c r="P16" s="47">
        <f>[4]PROTOCOLE!$J572</f>
        <v>0</v>
      </c>
      <c r="Q16" s="46">
        <f>RANK(O16,O$9:O18)</f>
        <v>1</v>
      </c>
      <c r="R16" s="46">
        <f>[4]PROTOCOLE!$L571</f>
        <v>0</v>
      </c>
      <c r="S16" s="47">
        <f>[4]PROTOCOLE!$L572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[4]PROTOCOLE!D591</f>
        <v>0</v>
      </c>
      <c r="D17" s="46">
        <f>[4]PROTOCOLE!D592</f>
        <v>0</v>
      </c>
      <c r="E17" s="27"/>
      <c r="F17" s="46">
        <f>[4]PROTOCOLE!$D644</f>
        <v>0</v>
      </c>
      <c r="G17" s="47">
        <f>[4]PROTOCOLE!$D645</f>
        <v>0</v>
      </c>
      <c r="H17" s="46">
        <f>RANK(F17,F$9:F19)</f>
        <v>2</v>
      </c>
      <c r="I17" s="46">
        <f>[4]PROTOCOLE!$F644</f>
        <v>0</v>
      </c>
      <c r="J17" s="47">
        <f>[4]PROTOCOLE!$F645</f>
        <v>0</v>
      </c>
      <c r="K17" s="46">
        <f t="shared" si="0"/>
        <v>1</v>
      </c>
      <c r="L17" s="46">
        <f>[4]PROTOCOLE!$H644</f>
        <v>0</v>
      </c>
      <c r="M17" s="47">
        <f>[4]PROTOCOLE!$H645</f>
        <v>0</v>
      </c>
      <c r="N17" s="46">
        <f>RANK(L17,L$9:L19)</f>
        <v>2</v>
      </c>
      <c r="O17" s="46">
        <f>[4]PROTOCOLE!$J644</f>
        <v>0</v>
      </c>
      <c r="P17" s="47">
        <f>[4]PROTOCOLE!$J645</f>
        <v>0</v>
      </c>
      <c r="Q17" s="46">
        <f>RANK(O17,O$9:O19)</f>
        <v>1</v>
      </c>
      <c r="R17" s="46">
        <f>[4]PROTOCOLE!$L644</f>
        <v>0</v>
      </c>
      <c r="S17" s="47">
        <f>[4]PROTOCOLE!$L645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[4]PROTOCOLE!D664</f>
        <v>0</v>
      </c>
      <c r="D18" s="46">
        <f>[4]PROTOCOLE!D665</f>
        <v>0</v>
      </c>
      <c r="E18" s="27"/>
      <c r="F18" s="46">
        <f>[4]PROTOCOLE!$D717</f>
        <v>0</v>
      </c>
      <c r="G18" s="47">
        <f>[4]PROTOCOLE!$D718</f>
        <v>0</v>
      </c>
      <c r="H18" s="46">
        <f>RANK(F18,F$9:F20)</f>
        <v>2</v>
      </c>
      <c r="I18" s="46">
        <f>[4]PROTOCOLE!$F717</f>
        <v>0</v>
      </c>
      <c r="J18" s="47">
        <f>[4]PROTOCOLE!$F718</f>
        <v>0</v>
      </c>
      <c r="K18" s="46">
        <f t="shared" si="0"/>
        <v>1</v>
      </c>
      <c r="L18" s="46">
        <f>[4]PROTOCOLE!$H717</f>
        <v>0</v>
      </c>
      <c r="M18" s="47">
        <f>[4]PROTOCOLE!$H718</f>
        <v>0</v>
      </c>
      <c r="N18" s="46">
        <f>RANK(L18,L$9:L20)</f>
        <v>2</v>
      </c>
      <c r="O18" s="46">
        <f>[4]PROTOCOLE!$J717</f>
        <v>0</v>
      </c>
      <c r="P18" s="47">
        <f>[4]PROTOCOLE!$J718</f>
        <v>0</v>
      </c>
      <c r="Q18" s="46">
        <f>RANK(O18,O$9:O20)</f>
        <v>1</v>
      </c>
      <c r="R18" s="46">
        <f>[4]PROTOCOLE!$L717</f>
        <v>0</v>
      </c>
      <c r="S18" s="47">
        <f>[4]PROTOCOLE!$L718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[4]PROTOCOLE!D737</f>
        <v>0</v>
      </c>
      <c r="D19" s="46">
        <f>[4]PROTOCOLE!D738</f>
        <v>0</v>
      </c>
      <c r="E19" s="27"/>
      <c r="F19" s="46">
        <f>[4]PROTOCOLE!$D790</f>
        <v>0</v>
      </c>
      <c r="G19" s="47">
        <f>[4]PROTOCOLE!$D791</f>
        <v>0</v>
      </c>
      <c r="H19" s="46">
        <f>RANK(F19,F$9:F21)</f>
        <v>2</v>
      </c>
      <c r="I19" s="46">
        <f>[4]PROTOCOLE!$F790</f>
        <v>0</v>
      </c>
      <c r="J19" s="47">
        <f>[4]PROTOCOLE!$F791</f>
        <v>0</v>
      </c>
      <c r="K19" s="46">
        <f t="shared" si="0"/>
        <v>1</v>
      </c>
      <c r="L19" s="46">
        <f>[4]PROTOCOLE!$H790</f>
        <v>0</v>
      </c>
      <c r="M19" s="47">
        <f>[4]PROTOCOLE!$H791</f>
        <v>0</v>
      </c>
      <c r="N19" s="46">
        <f>RANK(L19,L$9:L21)</f>
        <v>2</v>
      </c>
      <c r="O19" s="46">
        <f>[4]PROTOCOLE!$J790</f>
        <v>0</v>
      </c>
      <c r="P19" s="47">
        <f>[4]PROTOCOLE!$J791</f>
        <v>0</v>
      </c>
      <c r="Q19" s="46">
        <f>RANK(O19,O$9:O21)</f>
        <v>1</v>
      </c>
      <c r="R19" s="46">
        <f>[4]PROTOCOLE!$L790</f>
        <v>0</v>
      </c>
      <c r="S19" s="47">
        <f>[4]PROTOCOLE!$L791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[4]PROTOCOLE!D810</f>
        <v>0</v>
      </c>
      <c r="D20" s="46">
        <f>[4]PROTOCOLE!D811</f>
        <v>0</v>
      </c>
      <c r="E20" s="27"/>
      <c r="F20" s="46">
        <f>[4]PROTOCOLE!$D863</f>
        <v>0</v>
      </c>
      <c r="G20" s="47">
        <f>[4]PROTOCOLE!$D864</f>
        <v>0</v>
      </c>
      <c r="H20" s="46">
        <f>RANK(F20,F$9:F22)</f>
        <v>2</v>
      </c>
      <c r="I20" s="46">
        <f>[4]PROTOCOLE!$F863</f>
        <v>0</v>
      </c>
      <c r="J20" s="47">
        <f>[4]PROTOCOLE!$F864</f>
        <v>0</v>
      </c>
      <c r="K20" s="46">
        <f t="shared" si="0"/>
        <v>1</v>
      </c>
      <c r="L20" s="46">
        <f>[4]PROTOCOLE!$H863</f>
        <v>0</v>
      </c>
      <c r="M20" s="47">
        <f>[4]PROTOCOLE!$H864</f>
        <v>0</v>
      </c>
      <c r="N20" s="46">
        <f>RANK(L20,L$9:L22)</f>
        <v>2</v>
      </c>
      <c r="O20" s="46">
        <f>[4]PROTOCOLE!$J863</f>
        <v>0</v>
      </c>
      <c r="P20" s="47">
        <f>[4]PROTOCOLE!$J864</f>
        <v>0</v>
      </c>
      <c r="Q20" s="46">
        <f>RANK(O20,O$9:O22)</f>
        <v>1</v>
      </c>
      <c r="R20" s="46">
        <f>[4]PROTOCOLE!$L863</f>
        <v>0</v>
      </c>
      <c r="S20" s="47">
        <f>[4]PROTOCOLE!$L864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[4]PROTOCOLE!D883</f>
        <v>0</v>
      </c>
      <c r="D21" s="46">
        <f>[4]PROTOCOLE!D884</f>
        <v>0</v>
      </c>
      <c r="E21" s="27"/>
      <c r="F21" s="46">
        <f>[4]PROTOCOLE!$D936</f>
        <v>0</v>
      </c>
      <c r="G21" s="47">
        <f>[4]PROTOCOLE!$D937</f>
        <v>0</v>
      </c>
      <c r="H21" s="46">
        <f>RANK(F21,F$9:F23)</f>
        <v>2</v>
      </c>
      <c r="I21" s="46">
        <f>[4]PROTOCOLE!$F936</f>
        <v>0</v>
      </c>
      <c r="J21" s="47">
        <f>[4]PROTOCOLE!$F937</f>
        <v>0</v>
      </c>
      <c r="K21" s="46">
        <f t="shared" si="0"/>
        <v>1</v>
      </c>
      <c r="L21" s="46">
        <f>[4]PROTOCOLE!$H936</f>
        <v>0</v>
      </c>
      <c r="M21" s="47">
        <f>[4]PROTOCOLE!$H937</f>
        <v>0</v>
      </c>
      <c r="N21" s="46">
        <f>RANK(L21,L$9:L23)</f>
        <v>2</v>
      </c>
      <c r="O21" s="46">
        <f>[4]PROTOCOLE!$J936</f>
        <v>0</v>
      </c>
      <c r="P21" s="47">
        <f>[4]PROTOCOLE!$J937</f>
        <v>0</v>
      </c>
      <c r="Q21" s="46">
        <f>RANK(O21,O$9:O23)</f>
        <v>1</v>
      </c>
      <c r="R21" s="46">
        <f>[4]PROTOCOLE!$L936</f>
        <v>0</v>
      </c>
      <c r="S21" s="47">
        <f>[4]PROTOCOLE!$L937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[4]PROTOCOLE!D956</f>
        <v>0</v>
      </c>
      <c r="D22" s="46">
        <f>[4]PROTOCOLE!D957</f>
        <v>0</v>
      </c>
      <c r="E22" s="27"/>
      <c r="F22" s="46">
        <f>[4]PROTOCOLE!$D1009</f>
        <v>0</v>
      </c>
      <c r="G22" s="47">
        <f>[4]PROTOCOLE!$D1010</f>
        <v>0</v>
      </c>
      <c r="H22" s="46">
        <f>RANK(F22,F$9:F24)</f>
        <v>2</v>
      </c>
      <c r="I22" s="46">
        <f>[4]PROTOCOLE!$F1009</f>
        <v>0</v>
      </c>
      <c r="J22" s="47">
        <f>[4]PROTOCOLE!$F1010</f>
        <v>0</v>
      </c>
      <c r="K22" s="46">
        <f t="shared" si="0"/>
        <v>1</v>
      </c>
      <c r="L22" s="46">
        <f>[4]PROTOCOLE!$H1009</f>
        <v>0</v>
      </c>
      <c r="M22" s="47">
        <f>[4]PROTOCOLE!$H1010</f>
        <v>0</v>
      </c>
      <c r="N22" s="46">
        <f>RANK(L22,L$9:L24)</f>
        <v>2</v>
      </c>
      <c r="O22" s="46">
        <f>[4]PROTOCOLE!$J1009</f>
        <v>0</v>
      </c>
      <c r="P22" s="47">
        <f>[4]PROTOCOLE!$J1010</f>
        <v>0</v>
      </c>
      <c r="Q22" s="46">
        <f>RANK(O22,O$9:O24)</f>
        <v>1</v>
      </c>
      <c r="R22" s="46">
        <f>[4]PROTOCOLE!$L1009</f>
        <v>0</v>
      </c>
      <c r="S22" s="47">
        <f>[4]PROTOCOLE!$L1010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[4]PROTOCOLE!D1029</f>
        <v>0</v>
      </c>
      <c r="D23" s="46">
        <f>[4]PROTOCOLE!D1030</f>
        <v>0</v>
      </c>
      <c r="E23" s="27"/>
      <c r="F23" s="46">
        <f>[4]PROTOCOLE!$D1082</f>
        <v>0</v>
      </c>
      <c r="G23" s="47">
        <f>[4]PROTOCOLE!$D1083</f>
        <v>0</v>
      </c>
      <c r="H23" s="46">
        <f>RANK(F23,F$9:F25)</f>
        <v>2</v>
      </c>
      <c r="I23" s="46">
        <f>[4]PROTOCOLE!$F1082</f>
        <v>0</v>
      </c>
      <c r="J23" s="47">
        <f>[4]PROTOCOLE!$F1083</f>
        <v>0</v>
      </c>
      <c r="K23" s="46">
        <f t="shared" si="0"/>
        <v>1</v>
      </c>
      <c r="L23" s="46">
        <f>[4]PROTOCOLE!$H1082</f>
        <v>0</v>
      </c>
      <c r="M23" s="47">
        <f>[4]PROTOCOLE!$H1083</f>
        <v>0</v>
      </c>
      <c r="N23" s="46">
        <f>RANK(L23,L$9:L25)</f>
        <v>2</v>
      </c>
      <c r="O23" s="46">
        <f>[4]PROTOCOLE!$J1082</f>
        <v>0</v>
      </c>
      <c r="P23" s="47">
        <f>[4]PROTOCOLE!$J1083</f>
        <v>0</v>
      </c>
      <c r="Q23" s="46">
        <f>RANK(O23,O$9:O25)</f>
        <v>1</v>
      </c>
      <c r="R23" s="46">
        <f>[4]PROTOCOLE!$L1082</f>
        <v>0</v>
      </c>
      <c r="S23" s="47">
        <f>[4]PROTOCOLE!$L1083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[4]PROTOCOLE!D1102</f>
        <v>0</v>
      </c>
      <c r="D24" s="46">
        <f>[4]PROTOCOLE!D1103</f>
        <v>0</v>
      </c>
      <c r="E24" s="27"/>
      <c r="F24" s="46">
        <f>[4]PROTOCOLE!$D1155</f>
        <v>0</v>
      </c>
      <c r="G24" s="47">
        <f>[4]PROTOCOLE!$D1156</f>
        <v>0</v>
      </c>
      <c r="H24" s="46">
        <f>RANK(F24,F$9:F26)</f>
        <v>2</v>
      </c>
      <c r="I24" s="46">
        <f>[4]PROTOCOLE!$F1155</f>
        <v>0</v>
      </c>
      <c r="J24" s="47">
        <f>[4]PROTOCOLE!$F1156</f>
        <v>0</v>
      </c>
      <c r="K24" s="46">
        <f t="shared" si="0"/>
        <v>1</v>
      </c>
      <c r="L24" s="46">
        <f>[4]PROTOCOLE!$H1155</f>
        <v>0</v>
      </c>
      <c r="M24" s="47">
        <f>[4]PROTOCOLE!$H1156</f>
        <v>0</v>
      </c>
      <c r="N24" s="46">
        <f>RANK(L24,L$9:L26)</f>
        <v>2</v>
      </c>
      <c r="O24" s="46">
        <f>[4]PROTOCOLE!J$1155</f>
        <v>0</v>
      </c>
      <c r="P24" s="47">
        <f>[4]PROTOCOLE!K$1156</f>
        <v>0</v>
      </c>
      <c r="Q24" s="46">
        <f>RANK(O24,O$9:O26)</f>
        <v>1</v>
      </c>
      <c r="R24" s="46">
        <f>[4]PROTOCOLE!$L1155</f>
        <v>0</v>
      </c>
      <c r="S24" s="47">
        <f>[4]PROTOCOLE!$L1156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[4]PROTOCOLE!D1175</f>
        <v>0</v>
      </c>
      <c r="D25" s="46">
        <f>[4]PROTOCOLE!D1176</f>
        <v>0</v>
      </c>
      <c r="E25" s="27"/>
      <c r="F25" s="46">
        <f>[4]PROTOCOLE!$D1228</f>
        <v>0</v>
      </c>
      <c r="G25" s="47">
        <f>[4]PROTOCOLE!$D1229</f>
        <v>0</v>
      </c>
      <c r="H25" s="46">
        <f>RANK(F25,F$9:F27)</f>
        <v>2</v>
      </c>
      <c r="I25" s="46">
        <f>[4]PROTOCOLE!$F1228</f>
        <v>0</v>
      </c>
      <c r="J25" s="47">
        <f>[4]PROTOCOLE!$F1229</f>
        <v>0</v>
      </c>
      <c r="K25" s="46">
        <f t="shared" si="0"/>
        <v>1</v>
      </c>
      <c r="L25" s="46">
        <f>[4]PROTOCOLE!$H1228</f>
        <v>0</v>
      </c>
      <c r="M25" s="47">
        <f>[4]PROTOCOLE!$H1229</f>
        <v>0</v>
      </c>
      <c r="N25" s="46">
        <f>RANK(L25,L$9:L27)</f>
        <v>2</v>
      </c>
      <c r="O25" s="46">
        <f>[4]PROTOCOLE!J$1228</f>
        <v>0</v>
      </c>
      <c r="P25" s="47">
        <f>[4]PROTOCOLE!K$1229</f>
        <v>0</v>
      </c>
      <c r="Q25" s="46">
        <f>RANK(O25,O$9:O27)</f>
        <v>1</v>
      </c>
      <c r="R25" s="46">
        <f>[4]PROTOCOLE!$L1228</f>
        <v>0</v>
      </c>
      <c r="S25" s="47">
        <f>[4]PROTOCOLE!$L1229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[4]PROTOCOLE!D1248</f>
        <v>0</v>
      </c>
      <c r="D26" s="46">
        <f>[4]PROTOCOLE!D1249</f>
        <v>0</v>
      </c>
      <c r="E26" s="27"/>
      <c r="F26" s="46">
        <f>[4]PROTOCOLE!$D1301</f>
        <v>0</v>
      </c>
      <c r="G26" s="47">
        <f>[4]PROTOCOLE!$D1302</f>
        <v>0</v>
      </c>
      <c r="H26" s="46">
        <f>RANK(F26,F$9:F28)</f>
        <v>2</v>
      </c>
      <c r="I26" s="46">
        <f>[4]PROTOCOLE!$F1301</f>
        <v>0</v>
      </c>
      <c r="J26" s="47">
        <f>[4]PROTOCOLE!$F1302</f>
        <v>0</v>
      </c>
      <c r="K26" s="46">
        <f t="shared" si="0"/>
        <v>1</v>
      </c>
      <c r="L26" s="46">
        <f>[4]PROTOCOLE!$H1301</f>
        <v>0</v>
      </c>
      <c r="M26" s="47">
        <f>[4]PROTOCOLE!$H1302</f>
        <v>0</v>
      </c>
      <c r="N26" s="46">
        <f>RANK(L26,L$9:L28)</f>
        <v>2</v>
      </c>
      <c r="O26" s="46">
        <f>[4]PROTOCOLE!J$1301</f>
        <v>0</v>
      </c>
      <c r="P26" s="47">
        <f>[4]PROTOCOLE!K$1302</f>
        <v>0</v>
      </c>
      <c r="Q26" s="46">
        <f>RANK(O26,O$9:O28)</f>
        <v>1</v>
      </c>
      <c r="R26" s="46">
        <f>[4]PROTOCOLE!$L1301</f>
        <v>0</v>
      </c>
      <c r="S26" s="47">
        <f>[4]PROTOCOLE!$L1302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[4]PROTOCOLE!D1321</f>
        <v>0</v>
      </c>
      <c r="D27" s="46">
        <f>[4]PROTOCOLE!D1322</f>
        <v>0</v>
      </c>
      <c r="E27" s="27"/>
      <c r="F27" s="46">
        <f>[4]PROTOCOLE!$D1374</f>
        <v>0</v>
      </c>
      <c r="G27" s="47">
        <f>[4]PROTOCOLE!$D1375</f>
        <v>0</v>
      </c>
      <c r="H27" s="46">
        <f>RANK(F27,F$9:F29)</f>
        <v>2</v>
      </c>
      <c r="I27" s="46">
        <f>[4]PROTOCOLE!$F1374</f>
        <v>0</v>
      </c>
      <c r="J27" s="47">
        <f>[4]PROTOCOLE!$F1375</f>
        <v>0</v>
      </c>
      <c r="K27" s="46">
        <f t="shared" si="0"/>
        <v>1</v>
      </c>
      <c r="L27" s="46">
        <f>[4]PROTOCOLE!$H1374</f>
        <v>0</v>
      </c>
      <c r="M27" s="47">
        <f>[4]PROTOCOLE!$H1375</f>
        <v>0</v>
      </c>
      <c r="N27" s="46">
        <f>RANK(L27,L$9:L29)</f>
        <v>2</v>
      </c>
      <c r="O27" s="46">
        <f>[4]PROTOCOLE!J$1374</f>
        <v>0</v>
      </c>
      <c r="P27" s="47">
        <f>[4]PROTOCOLE!K$1375</f>
        <v>0</v>
      </c>
      <c r="Q27" s="46">
        <f>RANK(O27,O$9:O29)</f>
        <v>1</v>
      </c>
      <c r="R27" s="46">
        <f>[4]PROTOCOLE!$L1374</f>
        <v>0</v>
      </c>
      <c r="S27" s="47">
        <f>[4]PROTOCOLE!$L1375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[4]PROTOCOLE!D1394</f>
        <v>0</v>
      </c>
      <c r="D28" s="46">
        <f>[4]PROTOCOLE!D1395</f>
        <v>0</v>
      </c>
      <c r="E28" s="27"/>
      <c r="F28" s="46">
        <f>[4]PROTOCOLE!$D1447</f>
        <v>0</v>
      </c>
      <c r="G28" s="47">
        <f>[4]PROTOCOLE!$D1448</f>
        <v>0</v>
      </c>
      <c r="H28" s="46">
        <f>RANK(F28,F$9:F30)</f>
        <v>2</v>
      </c>
      <c r="I28" s="46">
        <f>[4]PROTOCOLE!$F1447</f>
        <v>0</v>
      </c>
      <c r="J28" s="47">
        <f>[4]PROTOCOLE!$F1448</f>
        <v>0</v>
      </c>
      <c r="K28" s="46">
        <f t="shared" si="0"/>
        <v>1</v>
      </c>
      <c r="L28" s="46">
        <f>[4]PROTOCOLE!$H1447</f>
        <v>0</v>
      </c>
      <c r="M28" s="47">
        <f>[4]PROTOCOLE!$H1448</f>
        <v>0</v>
      </c>
      <c r="N28" s="46">
        <f>RANK(L28,L$9:L30)</f>
        <v>2</v>
      </c>
      <c r="O28" s="46">
        <f>[4]PROTOCOLE!J$1447</f>
        <v>0</v>
      </c>
      <c r="P28" s="47">
        <f>[4]PROTOCOLE!K$1448</f>
        <v>0</v>
      </c>
      <c r="Q28" s="46">
        <f>RANK(O28,O$9:O30)</f>
        <v>1</v>
      </c>
      <c r="R28" s="46">
        <f>[4]PROTOCOLE!$L1447</f>
        <v>0</v>
      </c>
      <c r="S28" s="47">
        <f>[4]PROTOCOLE!$L1448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[4]PROTOCOLE!D1467</f>
        <v>0</v>
      </c>
      <c r="D29" s="46">
        <f>[4]PROTOCOLE!D1468</f>
        <v>0</v>
      </c>
      <c r="E29" s="27"/>
      <c r="F29" s="46">
        <f>[4]PROTOCOLE!$D1520</f>
        <v>0</v>
      </c>
      <c r="G29" s="47">
        <f>[4]PROTOCOLE!$D1521</f>
        <v>0</v>
      </c>
      <c r="H29" s="46">
        <f>RANK(F29,F$9:F31)</f>
        <v>2</v>
      </c>
      <c r="I29" s="46">
        <f>[4]PROTOCOLE!$F1520</f>
        <v>0</v>
      </c>
      <c r="J29" s="47">
        <f>[4]PROTOCOLE!$F1521</f>
        <v>0</v>
      </c>
      <c r="K29" s="46">
        <f t="shared" si="0"/>
        <v>1</v>
      </c>
      <c r="L29" s="46">
        <f>[4]PROTOCOLE!$H1520</f>
        <v>0</v>
      </c>
      <c r="M29" s="47">
        <f>[4]PROTOCOLE!$H1521</f>
        <v>0</v>
      </c>
      <c r="N29" s="46">
        <f>RANK(L29,L$9:L31)</f>
        <v>2</v>
      </c>
      <c r="O29" s="46">
        <f>[4]PROTOCOLE!J$1520</f>
        <v>0</v>
      </c>
      <c r="P29" s="47">
        <f>[4]PROTOCOLE!K$1521</f>
        <v>0</v>
      </c>
      <c r="Q29" s="46">
        <f>RANK(O29,O$9:O31)</f>
        <v>1</v>
      </c>
      <c r="R29" s="46">
        <f>[4]PROTOCOLE!$L1520</f>
        <v>0</v>
      </c>
      <c r="S29" s="47">
        <f>[4]PROTOCOLE!$L1521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[4]PROTOCOLE!D1540</f>
        <v>0</v>
      </c>
      <c r="D30" s="46">
        <f>[4]PROTOCOLE!D1541</f>
        <v>0</v>
      </c>
      <c r="E30" s="27"/>
      <c r="F30" s="46">
        <f>[4]PROTOCOLE!$D1593</f>
        <v>0</v>
      </c>
      <c r="G30" s="47">
        <f>[4]PROTOCOLE!$D1594</f>
        <v>0</v>
      </c>
      <c r="H30" s="46">
        <f>RANK(F30,F$9:F32)</f>
        <v>2</v>
      </c>
      <c r="I30" s="46">
        <f>[4]PROTOCOLE!$F1593</f>
        <v>0</v>
      </c>
      <c r="J30" s="47">
        <f>[4]PROTOCOLE!$F1594</f>
        <v>0</v>
      </c>
      <c r="K30" s="46">
        <f t="shared" si="0"/>
        <v>1</v>
      </c>
      <c r="L30" s="46">
        <f>[4]PROTOCOLE!$H1593</f>
        <v>0</v>
      </c>
      <c r="M30" s="47">
        <f>[4]PROTOCOLE!$H1594</f>
        <v>0</v>
      </c>
      <c r="N30" s="46">
        <f>RANK(L30,L$9:L32)</f>
        <v>2</v>
      </c>
      <c r="O30" s="46">
        <f>[4]PROTOCOLE!J$1593</f>
        <v>0</v>
      </c>
      <c r="P30" s="47">
        <f>[4]PROTOCOLE!K$1594</f>
        <v>0</v>
      </c>
      <c r="Q30" s="46">
        <f>RANK(O30,O$9:O32)</f>
        <v>1</v>
      </c>
      <c r="R30" s="46">
        <f>[4]PROTOCOLE!$L1593</f>
        <v>0</v>
      </c>
      <c r="S30" s="47">
        <f>[4]PROTOCOLE!$L1594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[4]PROTOCOLE!D1613</f>
        <v>0</v>
      </c>
      <c r="D31" s="46">
        <f>[4]PROTOCOLE!D1614</f>
        <v>0</v>
      </c>
      <c r="E31" s="27"/>
      <c r="F31" s="46">
        <f>[4]PROTOCOLE!$D1666</f>
        <v>0</v>
      </c>
      <c r="G31" s="47">
        <f>[4]PROTOCOLE!$D1667</f>
        <v>0</v>
      </c>
      <c r="H31" s="46">
        <f>RANK(F31,F$9:F33)</f>
        <v>2</v>
      </c>
      <c r="I31" s="46">
        <f>[4]PROTOCOLE!F1666</f>
        <v>0</v>
      </c>
      <c r="J31" s="47">
        <f>[4]PROTOCOLE!G1667</f>
        <v>0</v>
      </c>
      <c r="K31" s="46">
        <f t="shared" si="0"/>
        <v>1</v>
      </c>
      <c r="L31" s="46">
        <f>[4]PROTOCOLE!$H1666</f>
        <v>0</v>
      </c>
      <c r="M31" s="47">
        <f>[4]PROTOCOLE!$H1667</f>
        <v>0</v>
      </c>
      <c r="N31" s="46">
        <f>RANK(L31,L$9:L33)</f>
        <v>2</v>
      </c>
      <c r="O31" s="46">
        <f>[4]PROTOCOLE!J$666</f>
        <v>0</v>
      </c>
      <c r="P31" s="47">
        <f>[4]PROTOCOLE!K$667</f>
        <v>0</v>
      </c>
      <c r="Q31" s="46">
        <f>RANK(O31,O$9:O33)</f>
        <v>1</v>
      </c>
      <c r="R31" s="46">
        <f>[4]PROTOCOLE!$L1666</f>
        <v>0</v>
      </c>
      <c r="S31" s="47">
        <f>[4]PROTOCOLE!$L1667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[4]PROTOCOLE!D1686</f>
        <v>0</v>
      </c>
      <c r="D32" s="46">
        <f>[4]PROTOCOLE!D1687</f>
        <v>0</v>
      </c>
      <c r="E32" s="27"/>
      <c r="F32" s="46">
        <f>[4]PROTOCOLE!$D1739</f>
        <v>0</v>
      </c>
      <c r="G32" s="47">
        <f>[4]PROTOCOLE!$D1740</f>
        <v>0</v>
      </c>
      <c r="H32" s="46">
        <f>RANK(F32,F$9:F34)</f>
        <v>2</v>
      </c>
      <c r="I32" s="46">
        <f>[4]PROTOCOLE!F1739</f>
        <v>0</v>
      </c>
      <c r="J32" s="47">
        <f>[4]PROTOCOLE!G1740</f>
        <v>0</v>
      </c>
      <c r="K32" s="46">
        <f t="shared" si="0"/>
        <v>1</v>
      </c>
      <c r="L32" s="46">
        <f>[4]PROTOCOLE!$H1739</f>
        <v>0</v>
      </c>
      <c r="M32" s="47">
        <f>[4]PROTOCOLE!$H1740</f>
        <v>0</v>
      </c>
      <c r="N32" s="46">
        <f>RANK(L32,L$9:L34)</f>
        <v>2</v>
      </c>
      <c r="O32" s="46">
        <f>[4]PROTOCOLE!$J1739</f>
        <v>0</v>
      </c>
      <c r="P32" s="47">
        <f>[4]PROTOCOLE!$J1740</f>
        <v>0</v>
      </c>
      <c r="Q32" s="46">
        <f>RANK(O32,O$9:O34)</f>
        <v>1</v>
      </c>
      <c r="R32" s="46">
        <f>[4]PROTOCOLE!$L1739</f>
        <v>0</v>
      </c>
      <c r="S32" s="47">
        <f>[4]PROTOCOLE!$L1740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[4]PROTOCOLE!D1759</f>
        <v>0</v>
      </c>
      <c r="D33" s="46">
        <f>[4]PROTOCOLE!D1760</f>
        <v>0</v>
      </c>
      <c r="E33" s="27"/>
      <c r="F33" s="46">
        <f>[4]PROTOCOLE!$D1812</f>
        <v>0</v>
      </c>
      <c r="G33" s="47">
        <f>[4]PROTOCOLE!$D1813</f>
        <v>0</v>
      </c>
      <c r="H33" s="46">
        <f>RANK(F33,F$9:F35)</f>
        <v>2</v>
      </c>
      <c r="I33" s="46">
        <f>[4]PROTOCOLE!$F1812</f>
        <v>0</v>
      </c>
      <c r="J33" s="47">
        <f>[4]PROTOCOLE!$F1813</f>
        <v>0</v>
      </c>
      <c r="K33" s="46">
        <f t="shared" si="0"/>
        <v>1</v>
      </c>
      <c r="L33" s="46">
        <f>[4]PROTOCOLE!$H1812</f>
        <v>0</v>
      </c>
      <c r="M33" s="47">
        <f>[4]PROTOCOLE!$H1813</f>
        <v>0</v>
      </c>
      <c r="N33" s="46">
        <f>RANK(L33,L$9:L35)</f>
        <v>2</v>
      </c>
      <c r="O33" s="46">
        <f>[4]PROTOCOLE!$J1812</f>
        <v>0</v>
      </c>
      <c r="P33" s="47">
        <f>[4]PROTOCOLE!$J1813</f>
        <v>0</v>
      </c>
      <c r="Q33" s="46">
        <f>RANK(O33,O$9:O35)</f>
        <v>1</v>
      </c>
      <c r="R33" s="46">
        <f>[4]PROTOCOLE!$L1812</f>
        <v>0</v>
      </c>
      <c r="S33" s="47">
        <f>[4]PROTOCOLE!$L1813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[4]PROTOCOLE!D1832</f>
        <v>0</v>
      </c>
      <c r="D34" s="46">
        <f>[4]PROTOCOLE!D1833</f>
        <v>0</v>
      </c>
      <c r="E34" s="27"/>
      <c r="F34" s="46">
        <f>[4]PROTOCOLE!$D1885</f>
        <v>0</v>
      </c>
      <c r="G34" s="47">
        <f>[4]PROTOCOLE!$D1886</f>
        <v>0</v>
      </c>
      <c r="H34" s="46">
        <f>RANK(F34,F$9:F36)</f>
        <v>2</v>
      </c>
      <c r="I34" s="46">
        <f>[4]PROTOCOLE!$F1885</f>
        <v>0</v>
      </c>
      <c r="J34" s="47">
        <f>[4]PROTOCOLE!$F1886</f>
        <v>0</v>
      </c>
      <c r="K34" s="46">
        <f t="shared" si="0"/>
        <v>1</v>
      </c>
      <c r="L34" s="46">
        <f>[4]PROTOCOLE!$H1885</f>
        <v>0</v>
      </c>
      <c r="M34" s="47">
        <f>[4]PROTOCOLE!$H1886</f>
        <v>0</v>
      </c>
      <c r="N34" s="46">
        <f>RANK(L34,L$9:L36)</f>
        <v>2</v>
      </c>
      <c r="O34" s="46">
        <f>[4]PROTOCOLE!$J1885</f>
        <v>0</v>
      </c>
      <c r="P34" s="47">
        <f>[4]PROTOCOLE!$J1886</f>
        <v>0</v>
      </c>
      <c r="Q34" s="46">
        <f>RANK(O34,O$9:O36)</f>
        <v>1</v>
      </c>
      <c r="R34" s="46">
        <f>[4]PROTOCOLE!$L1885</f>
        <v>0</v>
      </c>
      <c r="S34" s="47">
        <f>[4]PROTOCOLE!$L1886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[4]PROTOCOLE!D1905</f>
        <v>0</v>
      </c>
      <c r="D35" s="46">
        <f>[4]PROTOCOLE!D1906</f>
        <v>0</v>
      </c>
      <c r="E35" s="27"/>
      <c r="F35" s="46">
        <f>[4]PROTOCOLE!$D1958</f>
        <v>0</v>
      </c>
      <c r="G35" s="47">
        <f>[4]PROTOCOLE!$D1959</f>
        <v>0</v>
      </c>
      <c r="H35" s="46">
        <f>RANK(F35,F$9:F37)</f>
        <v>2</v>
      </c>
      <c r="I35" s="46">
        <f>[4]PROTOCOLE!$F1958</f>
        <v>0</v>
      </c>
      <c r="J35" s="47">
        <f>[4]PROTOCOLE!$F1959</f>
        <v>0</v>
      </c>
      <c r="K35" s="46">
        <f t="shared" si="0"/>
        <v>1</v>
      </c>
      <c r="L35" s="46">
        <f>[4]PROTOCOLE!$H1958</f>
        <v>0</v>
      </c>
      <c r="M35" s="47">
        <f>[4]PROTOCOLE!$H1959</f>
        <v>0</v>
      </c>
      <c r="N35" s="46">
        <f>RANK(L35,L$9:L37)</f>
        <v>2</v>
      </c>
      <c r="O35" s="46">
        <f>[4]PROTOCOLE!$J1958</f>
        <v>0</v>
      </c>
      <c r="P35" s="47">
        <f>[4]PROTOCOLE!$J1959</f>
        <v>0</v>
      </c>
      <c r="Q35" s="46">
        <f>RANK(O35,O$9:O37)</f>
        <v>1</v>
      </c>
      <c r="R35" s="46">
        <f>[4]PROTOCOLE!$L1958</f>
        <v>0</v>
      </c>
      <c r="S35" s="47">
        <f>[4]PROTOCOLE!$L1959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[4]PROTOCOLE!D1978</f>
        <v>0</v>
      </c>
      <c r="D36" s="46">
        <f>[4]PROTOCOLE!D1979</f>
        <v>0</v>
      </c>
      <c r="E36" s="27"/>
      <c r="F36" s="46">
        <f>[4]PROTOCOLE!$D2031</f>
        <v>0</v>
      </c>
      <c r="G36" s="47">
        <f>[4]PROTOCOLE!$D2032</f>
        <v>0</v>
      </c>
      <c r="H36" s="46">
        <f>RANK(F36,F$9:F38)</f>
        <v>2</v>
      </c>
      <c r="I36" s="46">
        <f>[4]PROTOCOLE!$F2031</f>
        <v>0</v>
      </c>
      <c r="J36" s="47">
        <f>[4]PROTOCOLE!$F2032</f>
        <v>0</v>
      </c>
      <c r="K36" s="46">
        <f t="shared" si="0"/>
        <v>1</v>
      </c>
      <c r="L36" s="46">
        <f>[4]PROTOCOLE!$H2031</f>
        <v>0</v>
      </c>
      <c r="M36" s="47">
        <f>[4]PROTOCOLE!$H2032</f>
        <v>0</v>
      </c>
      <c r="N36" s="46">
        <f>RANK(L36,L$9:L38)</f>
        <v>2</v>
      </c>
      <c r="O36" s="46">
        <f>[4]PROTOCOLE!$J2031</f>
        <v>0</v>
      </c>
      <c r="P36" s="47">
        <f>[4]PROTOCOLE!$J2032</f>
        <v>0</v>
      </c>
      <c r="Q36" s="46">
        <f>RANK(O36,O$9:O38)</f>
        <v>1</v>
      </c>
      <c r="R36" s="46">
        <f>[4]PROTOCOLE!$L2031</f>
        <v>0</v>
      </c>
      <c r="S36" s="47">
        <f>[4]PROTOCOLE!$L2032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[4]PROTOCOLE!D2051</f>
        <v>0</v>
      </c>
      <c r="D37" s="46">
        <f>[4]PROTOCOLE!D2052</f>
        <v>0</v>
      </c>
      <c r="E37" s="27"/>
      <c r="F37" s="46">
        <f>[4]PROTOCOLE!$D2104</f>
        <v>0</v>
      </c>
      <c r="G37" s="47">
        <f>[4]PROTOCOLE!$D2105</f>
        <v>0</v>
      </c>
      <c r="H37" s="46">
        <f>RANK(F37,F$9:F39)</f>
        <v>2</v>
      </c>
      <c r="I37" s="46">
        <f>[4]PROTOCOLE!$F2104</f>
        <v>0</v>
      </c>
      <c r="J37" s="47">
        <f>[4]PROTOCOLE!$F2105</f>
        <v>0</v>
      </c>
      <c r="K37" s="46">
        <f t="shared" si="0"/>
        <v>1</v>
      </c>
      <c r="L37" s="46">
        <f>[4]PROTOCOLE!$H2104</f>
        <v>0</v>
      </c>
      <c r="M37" s="47">
        <f>[4]PROTOCOLE!$H2105</f>
        <v>0</v>
      </c>
      <c r="N37" s="46">
        <f>RANK(L37,L$9:L39)</f>
        <v>2</v>
      </c>
      <c r="O37" s="46">
        <f>[4]PROTOCOLE!$J2104</f>
        <v>0</v>
      </c>
      <c r="P37" s="47">
        <f>[4]PROTOCOLE!$J2105</f>
        <v>0</v>
      </c>
      <c r="Q37" s="46">
        <f>RANK(O37,O$9:O39)</f>
        <v>1</v>
      </c>
      <c r="R37" s="46">
        <f>[4]PROTOCOLE!$L2104</f>
        <v>0</v>
      </c>
      <c r="S37" s="47">
        <f>[4]PROTOCOLE!$L2105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[4]PROTOCOLE!D2124</f>
        <v>0</v>
      </c>
      <c r="D38" s="46">
        <f>[4]PROTOCOLE!D2125</f>
        <v>0</v>
      </c>
      <c r="E38" s="27"/>
      <c r="F38" s="46">
        <f>[4]PROTOCOLE!$D2177</f>
        <v>0</v>
      </c>
      <c r="G38" s="47">
        <f>[4]PROTOCOLE!$D2178</f>
        <v>0</v>
      </c>
      <c r="H38" s="46">
        <f>RANK(F38,F$9:F40)</f>
        <v>2</v>
      </c>
      <c r="I38" s="46">
        <f>[4]PROTOCOLE!$F2177</f>
        <v>0</v>
      </c>
      <c r="J38" s="47">
        <f>[4]PROTOCOLE!$F2178</f>
        <v>0</v>
      </c>
      <c r="K38" s="46">
        <f t="shared" si="0"/>
        <v>1</v>
      </c>
      <c r="L38" s="46">
        <f>[4]PROTOCOLE!$H2177</f>
        <v>0</v>
      </c>
      <c r="M38" s="47">
        <f>[4]PROTOCOLE!$H2178</f>
        <v>0</v>
      </c>
      <c r="N38" s="46">
        <f>RANK(L38,L$9:L40)</f>
        <v>2</v>
      </c>
      <c r="O38" s="46">
        <f>[4]PROTOCOLE!$J2177</f>
        <v>0</v>
      </c>
      <c r="P38" s="47">
        <f>[4]PROTOCOLE!$J2178</f>
        <v>0</v>
      </c>
      <c r="Q38" s="46">
        <f>RANK(O38,O$9:O40)</f>
        <v>1</v>
      </c>
      <c r="R38" s="46">
        <f>[4]PROTOCOLE!$L2177</f>
        <v>0</v>
      </c>
      <c r="S38" s="47">
        <f>[4]PROTOCOLE!$L2178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53" sqref="C5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31.42578125" bestFit="1" customWidth="1"/>
    <col min="4" max="4" width="30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4.85546875" customWidth="1"/>
    <col min="260" max="260" width="30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4.85546875" customWidth="1"/>
    <col min="516" max="516" width="30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4.85546875" customWidth="1"/>
    <col min="772" max="772" width="30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4.85546875" customWidth="1"/>
    <col min="1028" max="1028" width="30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4.85546875" customWidth="1"/>
    <col min="1284" max="1284" width="30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4.85546875" customWidth="1"/>
    <col min="1540" max="1540" width="30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4.85546875" customWidth="1"/>
    <col min="1796" max="1796" width="30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4.85546875" customWidth="1"/>
    <col min="2052" max="2052" width="30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4.85546875" customWidth="1"/>
    <col min="2308" max="2308" width="30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4.85546875" customWidth="1"/>
    <col min="2564" max="2564" width="30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4.85546875" customWidth="1"/>
    <col min="2820" max="2820" width="30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4.85546875" customWidth="1"/>
    <col min="3076" max="3076" width="30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4.85546875" customWidth="1"/>
    <col min="3332" max="3332" width="30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4.85546875" customWidth="1"/>
    <col min="3588" max="3588" width="30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4.85546875" customWidth="1"/>
    <col min="3844" max="3844" width="30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4.85546875" customWidth="1"/>
    <col min="4100" max="4100" width="30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4.85546875" customWidth="1"/>
    <col min="4356" max="4356" width="30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4.85546875" customWidth="1"/>
    <col min="4612" max="4612" width="30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4.85546875" customWidth="1"/>
    <col min="4868" max="4868" width="30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4.85546875" customWidth="1"/>
    <col min="5124" max="5124" width="30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4.85546875" customWidth="1"/>
    <col min="5380" max="5380" width="30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4.85546875" customWidth="1"/>
    <col min="5636" max="5636" width="30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4.85546875" customWidth="1"/>
    <col min="5892" max="5892" width="30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4.85546875" customWidth="1"/>
    <col min="6148" max="6148" width="30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4.85546875" customWidth="1"/>
    <col min="6404" max="6404" width="30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4.85546875" customWidth="1"/>
    <col min="6660" max="6660" width="30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4.85546875" customWidth="1"/>
    <col min="6916" max="6916" width="30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4.85546875" customWidth="1"/>
    <col min="7172" max="7172" width="30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4.85546875" customWidth="1"/>
    <col min="7428" max="7428" width="30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4.85546875" customWidth="1"/>
    <col min="7684" max="7684" width="30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4.85546875" customWidth="1"/>
    <col min="7940" max="7940" width="30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4.85546875" customWidth="1"/>
    <col min="8196" max="8196" width="30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4.85546875" customWidth="1"/>
    <col min="8452" max="8452" width="30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4.85546875" customWidth="1"/>
    <col min="8708" max="8708" width="30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4.85546875" customWidth="1"/>
    <col min="8964" max="8964" width="30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4.85546875" customWidth="1"/>
    <col min="9220" max="9220" width="30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4.85546875" customWidth="1"/>
    <col min="9476" max="9476" width="30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4.85546875" customWidth="1"/>
    <col min="9732" max="9732" width="30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4.85546875" customWidth="1"/>
    <col min="9988" max="9988" width="30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4.85546875" customWidth="1"/>
    <col min="10244" max="10244" width="30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4.85546875" customWidth="1"/>
    <col min="10500" max="10500" width="30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4.85546875" customWidth="1"/>
    <col min="10756" max="10756" width="30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4.85546875" customWidth="1"/>
    <col min="11012" max="11012" width="30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4.85546875" customWidth="1"/>
    <col min="11268" max="11268" width="30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4.85546875" customWidth="1"/>
    <col min="11524" max="11524" width="30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4.85546875" customWidth="1"/>
    <col min="11780" max="11780" width="30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4.85546875" customWidth="1"/>
    <col min="12036" max="12036" width="30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4.85546875" customWidth="1"/>
    <col min="12292" max="12292" width="30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4.85546875" customWidth="1"/>
    <col min="12548" max="12548" width="30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4.85546875" customWidth="1"/>
    <col min="12804" max="12804" width="30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4.85546875" customWidth="1"/>
    <col min="13060" max="13060" width="30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4.85546875" customWidth="1"/>
    <col min="13316" max="13316" width="30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4.85546875" customWidth="1"/>
    <col min="13572" max="13572" width="30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4.85546875" customWidth="1"/>
    <col min="13828" max="13828" width="30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4.85546875" customWidth="1"/>
    <col min="14084" max="14084" width="30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4.85546875" customWidth="1"/>
    <col min="14340" max="14340" width="30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4.85546875" customWidth="1"/>
    <col min="14596" max="14596" width="30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4.85546875" customWidth="1"/>
    <col min="14852" max="14852" width="30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4.85546875" customWidth="1"/>
    <col min="15108" max="15108" width="30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4.85546875" customWidth="1"/>
    <col min="15364" max="15364" width="30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4.85546875" customWidth="1"/>
    <col min="15620" max="15620" width="30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4.85546875" customWidth="1"/>
    <col min="15876" max="15876" width="30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4.85546875" customWidth="1"/>
    <col min="16132" max="16132" width="30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[5]HORAIRES!E1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[5]HORAIRES!H1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[5]HORAIRES!D49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[5]HORAIRES!D50</f>
        <v>200</v>
      </c>
      <c r="U2" s="11"/>
      <c r="V2" s="15" t="s">
        <v>6</v>
      </c>
      <c r="W2" s="22">
        <f>[5]HORAIRES!D48</f>
        <v>5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[5]HORAIRES!E3</f>
        <v>PONEY 2 LIBRE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[5]HORAIRES!H3</f>
        <v>19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[5]HORAIRES!D43</f>
        <v>MME MAZOYER</v>
      </c>
      <c r="G6" s="36"/>
      <c r="H6" s="37" t="s">
        <v>21</v>
      </c>
      <c r="I6" s="35">
        <f>[5]HORAIRES!D44</f>
        <v>0</v>
      </c>
      <c r="J6" s="36"/>
      <c r="K6" s="37" t="s">
        <v>21</v>
      </c>
      <c r="L6" s="35" t="str">
        <f>[5]HORAIRES!D45</f>
        <v>MME MERCIER</v>
      </c>
      <c r="M6" s="36"/>
      <c r="N6" s="37" t="s">
        <v>21</v>
      </c>
      <c r="O6" s="35">
        <f>[5]HORAIRES!D46</f>
        <v>0</v>
      </c>
      <c r="P6" s="36"/>
      <c r="Q6" s="37" t="s">
        <v>21</v>
      </c>
      <c r="R6" s="35">
        <f>[5]HORAIRES!D47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2</v>
      </c>
      <c r="C9" s="45" t="str">
        <f>[5]PROTOCOLE!D80</f>
        <v xml:space="preserve">LIZA VERGUET </v>
      </c>
      <c r="D9" s="46" t="str">
        <f>[5]PROTOCOLE!D81</f>
        <v>ORIANNE</v>
      </c>
      <c r="E9" s="27"/>
      <c r="F9" s="46">
        <f>[5]PROTOCOLE!$D133</f>
        <v>134</v>
      </c>
      <c r="G9" s="47">
        <f>[5]PROTOCOLE!$D134</f>
        <v>0.67</v>
      </c>
      <c r="H9" s="46">
        <f>RANK(F9,F$9:F11)</f>
        <v>1</v>
      </c>
      <c r="I9" s="46">
        <f>[5]PROTOCOLE!$F133</f>
        <v>0</v>
      </c>
      <c r="J9" s="47">
        <f>[5]PROTOCOLE!$F134</f>
        <v>0</v>
      </c>
      <c r="K9" s="46">
        <f t="shared" ref="K9:K38" si="0">RANK(I9,I$9:I$38)</f>
        <v>1</v>
      </c>
      <c r="L9" s="46">
        <f>[5]PROTOCOLE!$H133</f>
        <v>139</v>
      </c>
      <c r="M9" s="47">
        <f>[5]PROTOCOLE!$H134</f>
        <v>0.69499999999999995</v>
      </c>
      <c r="N9" s="46">
        <f>RANK(L9,L$9:L11)</f>
        <v>1</v>
      </c>
      <c r="O9" s="46">
        <f>[5]PROTOCOLE!$J133</f>
        <v>0</v>
      </c>
      <c r="P9" s="47">
        <f>[5]PROTOCOLE!$J134</f>
        <v>0</v>
      </c>
      <c r="Q9" s="46">
        <f>RANK(O9,O$9:O11)</f>
        <v>1</v>
      </c>
      <c r="R9" s="46">
        <f>[5]PROTOCOLE!$L133</f>
        <v>0</v>
      </c>
      <c r="S9" s="47">
        <f>[5]PROTOCOLE!$L134</f>
        <v>0</v>
      </c>
      <c r="T9" s="46">
        <f>RANK(R9,R$9:R11)</f>
        <v>1</v>
      </c>
      <c r="U9" s="27"/>
      <c r="V9" s="44">
        <f t="shared" ref="V9:V38" si="1">F9+I9+L9+O9+R9</f>
        <v>273</v>
      </c>
      <c r="W9" s="48">
        <f>V9*1/(T2*J2)</f>
        <v>0.6825</v>
      </c>
    </row>
    <row r="10" spans="1:24" s="18" customFormat="1" ht="34.5" customHeight="1" x14ac:dyDescent="0.25">
      <c r="A10" s="44">
        <v>2</v>
      </c>
      <c r="B10" s="44">
        <v>3</v>
      </c>
      <c r="C10" s="45" t="str">
        <f>[5]PROTOCOLE!D153</f>
        <v xml:space="preserve">ZAZAIA SPARREBOOM </v>
      </c>
      <c r="D10" s="46" t="str">
        <f>[5]PROTOCOLE!D154</f>
        <v>MIRANDA</v>
      </c>
      <c r="E10" s="27"/>
      <c r="F10" s="46">
        <f>[5]PROTOCOLE!$D206</f>
        <v>134</v>
      </c>
      <c r="G10" s="47">
        <f>[5]PROTOCOLE!$D207</f>
        <v>0.67</v>
      </c>
      <c r="H10" s="46">
        <f>RANK(F10,F$9:F12)</f>
        <v>1</v>
      </c>
      <c r="I10" s="46">
        <f>[5]PROTOCOLE!$F206</f>
        <v>0</v>
      </c>
      <c r="J10" s="47">
        <f>[5]PROTOCOLE!$F207</f>
        <v>0</v>
      </c>
      <c r="K10" s="46">
        <f t="shared" si="0"/>
        <v>1</v>
      </c>
      <c r="L10" s="46">
        <f>[5]PROTOCOLE!$H206</f>
        <v>125</v>
      </c>
      <c r="M10" s="47">
        <f>[5]PROTOCOLE!$H207</f>
        <v>0.625</v>
      </c>
      <c r="N10" s="46">
        <f>RANK(L10,L$9:L12)</f>
        <v>2</v>
      </c>
      <c r="O10" s="46">
        <f>[5]PROTOCOLE!$J206</f>
        <v>0</v>
      </c>
      <c r="P10" s="47">
        <f>[5]PROTOCOLE!$J207</f>
        <v>0</v>
      </c>
      <c r="Q10" s="46">
        <f>RANK(O10,O$9:O12)</f>
        <v>1</v>
      </c>
      <c r="R10" s="46">
        <f>[5]PROTOCOLE!$L206</f>
        <v>0</v>
      </c>
      <c r="S10" s="47">
        <f>[5]PROTOCOLE!$L207</f>
        <v>0</v>
      </c>
      <c r="T10" s="46">
        <f>RANK(R10,R$9:R12)</f>
        <v>1</v>
      </c>
      <c r="U10" s="27"/>
      <c r="V10" s="44">
        <f t="shared" si="1"/>
        <v>259</v>
      </c>
      <c r="W10" s="48">
        <f>V10*1/(T2*J2)</f>
        <v>0.64749999999999996</v>
      </c>
    </row>
    <row r="11" spans="1:24" s="18" customFormat="1" ht="34.5" customHeight="1" x14ac:dyDescent="0.25">
      <c r="A11" s="44">
        <v>3</v>
      </c>
      <c r="B11" s="44">
        <v>1</v>
      </c>
      <c r="C11" s="45" t="str">
        <f>[5]PROTOCOLE!D7</f>
        <v xml:space="preserve">LISA ECOCHARD </v>
      </c>
      <c r="D11" s="46" t="str">
        <f>[5]PROTOCOLE!D8</f>
        <v>QUOUETTE DES GEAIS</v>
      </c>
      <c r="E11" s="27"/>
      <c r="F11" s="46">
        <f>[5]PROTOCOLE!$D60</f>
        <v>127</v>
      </c>
      <c r="G11" s="47">
        <f>[5]PROTOCOLE!$D61</f>
        <v>0.63500000000000001</v>
      </c>
      <c r="H11" s="46">
        <f>RANK(F11,F$9:F$38)</f>
        <v>3</v>
      </c>
      <c r="I11" s="46">
        <f>[5]PROTOCOLE!$F60</f>
        <v>0</v>
      </c>
      <c r="J11" s="47">
        <f>[5]PROTOCOLE!$F61</f>
        <v>0</v>
      </c>
      <c r="K11" s="46">
        <f t="shared" si="0"/>
        <v>1</v>
      </c>
      <c r="L11" s="46">
        <f>[5]PROTOCOLE!$H60</f>
        <v>122</v>
      </c>
      <c r="M11" s="47">
        <f>[5]PROTOCOLE!$H61</f>
        <v>0.61</v>
      </c>
      <c r="N11" s="46">
        <f>RANK(L11,L$9:L$38)</f>
        <v>3</v>
      </c>
      <c r="O11" s="46">
        <f>[5]PROTOCOLE!$J60</f>
        <v>0</v>
      </c>
      <c r="P11" s="47">
        <f>[5]PROTOCOLE!$J61</f>
        <v>0</v>
      </c>
      <c r="Q11" s="46">
        <f>RANK(O11,O$9:O$38)</f>
        <v>1</v>
      </c>
      <c r="R11" s="46">
        <f>[5]PROTOCOLE!$L60</f>
        <v>0</v>
      </c>
      <c r="S11" s="47">
        <f>[5]PROTOCOLE!$L61</f>
        <v>0</v>
      </c>
      <c r="T11" s="46">
        <f>RANK(R11,R$9:R$38)</f>
        <v>1</v>
      </c>
      <c r="U11" s="27"/>
      <c r="V11" s="44">
        <f t="shared" si="1"/>
        <v>249</v>
      </c>
      <c r="W11" s="48">
        <f>V11*1/(T2*J2)</f>
        <v>0.62250000000000005</v>
      </c>
    </row>
    <row r="12" spans="1:24" s="18" customFormat="1" ht="34.5" customHeight="1" x14ac:dyDescent="0.25">
      <c r="A12" s="44">
        <v>4</v>
      </c>
      <c r="B12" s="44">
        <v>5</v>
      </c>
      <c r="C12" s="45" t="str">
        <f>[5]PROTOCOLE!D299</f>
        <v xml:space="preserve">LYNN BERTHILLIER </v>
      </c>
      <c r="D12" s="46" t="str">
        <f>[5]PROTOCOLE!D300</f>
        <v>LOBO</v>
      </c>
      <c r="E12" s="27"/>
      <c r="F12" s="46">
        <f>[5]PROTOCOLE!$D352</f>
        <v>122</v>
      </c>
      <c r="G12" s="47">
        <f>[5]PROTOCOLE!$D353</f>
        <v>0.61</v>
      </c>
      <c r="H12" s="46">
        <f>RANK(F12,F$9:F14)</f>
        <v>4</v>
      </c>
      <c r="I12" s="46">
        <f>[5]PROTOCOLE!$F352</f>
        <v>0</v>
      </c>
      <c r="J12" s="47">
        <f>[5]PROTOCOLE!$F353</f>
        <v>0</v>
      </c>
      <c r="K12" s="46">
        <f t="shared" si="0"/>
        <v>1</v>
      </c>
      <c r="L12" s="46">
        <f>[5]PROTOCOLE!$H352</f>
        <v>118</v>
      </c>
      <c r="M12" s="47">
        <f>[5]PROTOCOLE!$H353</f>
        <v>0.59</v>
      </c>
      <c r="N12" s="46">
        <f>RANK(L12,L$9:L14)</f>
        <v>4</v>
      </c>
      <c r="O12" s="46">
        <f>[5]PROTOCOLE!$J352</f>
        <v>0</v>
      </c>
      <c r="P12" s="47">
        <f>[5]PROTOCOLE!$J353</f>
        <v>0</v>
      </c>
      <c r="Q12" s="46">
        <f>RANK(O12,O$9:O14)</f>
        <v>1</v>
      </c>
      <c r="R12" s="46">
        <f>[5]PROTOCOLE!$L352</f>
        <v>0</v>
      </c>
      <c r="S12" s="47">
        <f>[5]PROTOCOLE!$L353</f>
        <v>0</v>
      </c>
      <c r="T12" s="46">
        <f>RANK(R12,R$9:R14)</f>
        <v>1</v>
      </c>
      <c r="U12" s="27"/>
      <c r="V12" s="44">
        <f t="shared" si="1"/>
        <v>240</v>
      </c>
      <c r="W12" s="48">
        <f>V12*1/(T2*J2)</f>
        <v>0.6</v>
      </c>
    </row>
    <row r="13" spans="1:24" s="18" customFormat="1" ht="34.5" customHeight="1" x14ac:dyDescent="0.25">
      <c r="A13" s="44">
        <v>5</v>
      </c>
      <c r="B13" s="44">
        <v>4</v>
      </c>
      <c r="C13" s="45" t="str">
        <f>[5]PROTOCOLE!D226</f>
        <v xml:space="preserve">AUDREY BORDE </v>
      </c>
      <c r="D13" s="46" t="str">
        <f>[5]PROTOCOLE!D227</f>
        <v>RENDENE SPRING DREAM</v>
      </c>
      <c r="E13" s="27"/>
      <c r="F13" s="46">
        <f>[5]PROTOCOLE!$D279</f>
        <v>100</v>
      </c>
      <c r="G13" s="47">
        <f>[5]PROTOCOLE!$D280</f>
        <v>0.5</v>
      </c>
      <c r="H13" s="46">
        <f>RANK(F13,F$9:F15)</f>
        <v>5</v>
      </c>
      <c r="I13" s="46">
        <f>[5]PROTOCOLE!$F279</f>
        <v>0</v>
      </c>
      <c r="J13" s="47">
        <f>[5]PROTOCOLE!$F280</f>
        <v>0</v>
      </c>
      <c r="K13" s="46">
        <f t="shared" si="0"/>
        <v>1</v>
      </c>
      <c r="L13" s="46">
        <f>[5]PROTOCOLE!$H279</f>
        <v>89</v>
      </c>
      <c r="M13" s="47">
        <f>[5]PROTOCOLE!$H280</f>
        <v>0.44500000000000001</v>
      </c>
      <c r="N13" s="46">
        <f>RANK(L13,L$9:L15)</f>
        <v>5</v>
      </c>
      <c r="O13" s="46">
        <f>[5]PROTOCOLE!$J279</f>
        <v>0</v>
      </c>
      <c r="P13" s="47">
        <f>[5]PROTOCOLE!$J280</f>
        <v>0</v>
      </c>
      <c r="Q13" s="46">
        <f>RANK(O13,O$9:O15)</f>
        <v>1</v>
      </c>
      <c r="R13" s="46">
        <f>[5]PROTOCOLE!$L279</f>
        <v>0</v>
      </c>
      <c r="S13" s="47">
        <f>[5]PROTOCOLE!$L280</f>
        <v>0</v>
      </c>
      <c r="T13" s="46">
        <f>RANK(R13,R$9:R15)</f>
        <v>1</v>
      </c>
      <c r="U13" s="27"/>
      <c r="V13" s="44">
        <f t="shared" si="1"/>
        <v>189</v>
      </c>
      <c r="W13" s="48">
        <f>V13*1/(T2*J2)</f>
        <v>0.47249999999999998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[5]PROTOCOLE!D372</f>
        <v>0</v>
      </c>
      <c r="D14" s="46">
        <f>[5]PROTOCOLE!D373</f>
        <v>0</v>
      </c>
      <c r="E14" s="27"/>
      <c r="F14" s="46">
        <f>[5]PROTOCOLE!$D425</f>
        <v>0</v>
      </c>
      <c r="G14" s="47">
        <f>[5]PROTOCOLE!$D426</f>
        <v>0</v>
      </c>
      <c r="H14" s="46">
        <f>RANK(F14,F$9:F16)</f>
        <v>6</v>
      </c>
      <c r="I14" s="46">
        <f>[5]PROTOCOLE!$F425</f>
        <v>0</v>
      </c>
      <c r="J14" s="47">
        <f>[5]PROTOCOLE!$F426</f>
        <v>0</v>
      </c>
      <c r="K14" s="46">
        <f t="shared" si="0"/>
        <v>1</v>
      </c>
      <c r="L14" s="46">
        <f>[5]PROTOCOLE!$H425</f>
        <v>0</v>
      </c>
      <c r="M14" s="47">
        <f>[5]PROTOCOLE!$H426</f>
        <v>0</v>
      </c>
      <c r="N14" s="46">
        <f>RANK(L14,L$9:L16)</f>
        <v>6</v>
      </c>
      <c r="O14" s="46">
        <f>[5]PROTOCOLE!$J425</f>
        <v>0</v>
      </c>
      <c r="P14" s="47">
        <f>[5]PROTOCOLE!$J426</f>
        <v>0</v>
      </c>
      <c r="Q14" s="46">
        <f>RANK(O14,O$9:O16)</f>
        <v>1</v>
      </c>
      <c r="R14" s="46">
        <f>[5]PROTOCOLE!$L425</f>
        <v>0</v>
      </c>
      <c r="S14" s="47">
        <f>[5]PROTOCOLE!$L426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[5]PROTOCOLE!D445</f>
        <v>0</v>
      </c>
      <c r="D15" s="46">
        <f>[5]PROTOCOLE!D446</f>
        <v>0</v>
      </c>
      <c r="E15" s="27"/>
      <c r="F15" s="46">
        <f>[5]PROTOCOLE!$D498</f>
        <v>0</v>
      </c>
      <c r="G15" s="47">
        <f>[5]PROTOCOLE!$D499</f>
        <v>0</v>
      </c>
      <c r="H15" s="46">
        <f>RANK(F15,F$9:F17)</f>
        <v>6</v>
      </c>
      <c r="I15" s="46">
        <f>[5]PROTOCOLE!$F498</f>
        <v>0</v>
      </c>
      <c r="J15" s="47">
        <f>[5]PROTOCOLE!$F499</f>
        <v>0</v>
      </c>
      <c r="K15" s="46">
        <f t="shared" si="0"/>
        <v>1</v>
      </c>
      <c r="L15" s="46">
        <f>[5]PROTOCOLE!$H498</f>
        <v>0</v>
      </c>
      <c r="M15" s="47">
        <f>[5]PROTOCOLE!$H499</f>
        <v>0</v>
      </c>
      <c r="N15" s="46">
        <f>RANK(L15,L$9:L17)</f>
        <v>6</v>
      </c>
      <c r="O15" s="46">
        <f>[5]PROTOCOLE!$J498</f>
        <v>0</v>
      </c>
      <c r="P15" s="47">
        <f>[5]PROTOCOLE!$J499</f>
        <v>0</v>
      </c>
      <c r="Q15" s="46">
        <f>RANK(O15,O$9:O17)</f>
        <v>1</v>
      </c>
      <c r="R15" s="46">
        <f>[5]PROTOCOLE!$L498</f>
        <v>0</v>
      </c>
      <c r="S15" s="47">
        <f>[5]PROTOCOLE!$L499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[5]PROTOCOLE!D518</f>
        <v>0</v>
      </c>
      <c r="D16" s="46">
        <f>[5]PROTOCOLE!D519</f>
        <v>0</v>
      </c>
      <c r="E16" s="27"/>
      <c r="F16" s="46">
        <f>[5]PROTOCOLE!$D571</f>
        <v>0</v>
      </c>
      <c r="G16" s="47">
        <f>[5]PROTOCOLE!$D572</f>
        <v>0</v>
      </c>
      <c r="H16" s="46">
        <f>RANK(F16,F$9:F18)</f>
        <v>6</v>
      </c>
      <c r="I16" s="46">
        <f>[5]PROTOCOLE!$F571</f>
        <v>0</v>
      </c>
      <c r="J16" s="47">
        <f>[5]PROTOCOLE!$F572</f>
        <v>0</v>
      </c>
      <c r="K16" s="46">
        <f t="shared" si="0"/>
        <v>1</v>
      </c>
      <c r="L16" s="46">
        <f>[5]PROTOCOLE!$H571</f>
        <v>0</v>
      </c>
      <c r="M16" s="47">
        <f>[5]PROTOCOLE!$H572</f>
        <v>0</v>
      </c>
      <c r="N16" s="46">
        <f>RANK(L16,L$9:L18)</f>
        <v>6</v>
      </c>
      <c r="O16" s="46">
        <f>[5]PROTOCOLE!$J571</f>
        <v>0</v>
      </c>
      <c r="P16" s="47">
        <f>[5]PROTOCOLE!$J572</f>
        <v>0</v>
      </c>
      <c r="Q16" s="46">
        <f>RANK(O16,O$9:O18)</f>
        <v>1</v>
      </c>
      <c r="R16" s="46">
        <f>[5]PROTOCOLE!$L571</f>
        <v>0</v>
      </c>
      <c r="S16" s="47">
        <f>[5]PROTOCOLE!$L572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[5]PROTOCOLE!D591</f>
        <v>0</v>
      </c>
      <c r="D17" s="46">
        <f>[5]PROTOCOLE!D592</f>
        <v>0</v>
      </c>
      <c r="E17" s="27"/>
      <c r="F17" s="46">
        <f>[5]PROTOCOLE!$D644</f>
        <v>0</v>
      </c>
      <c r="G17" s="47">
        <f>[5]PROTOCOLE!$D645</f>
        <v>0</v>
      </c>
      <c r="H17" s="46">
        <f>RANK(F17,F$9:F19)</f>
        <v>6</v>
      </c>
      <c r="I17" s="46">
        <f>[5]PROTOCOLE!$F644</f>
        <v>0</v>
      </c>
      <c r="J17" s="47">
        <f>[5]PROTOCOLE!$F645</f>
        <v>0</v>
      </c>
      <c r="K17" s="46">
        <f t="shared" si="0"/>
        <v>1</v>
      </c>
      <c r="L17" s="46">
        <f>[5]PROTOCOLE!$H644</f>
        <v>0</v>
      </c>
      <c r="M17" s="47">
        <f>[5]PROTOCOLE!$H645</f>
        <v>0</v>
      </c>
      <c r="N17" s="46">
        <f>RANK(L17,L$9:L19)</f>
        <v>6</v>
      </c>
      <c r="O17" s="46">
        <f>[5]PROTOCOLE!$J644</f>
        <v>0</v>
      </c>
      <c r="P17" s="47">
        <f>[5]PROTOCOLE!$J645</f>
        <v>0</v>
      </c>
      <c r="Q17" s="46">
        <f>RANK(O17,O$9:O19)</f>
        <v>1</v>
      </c>
      <c r="R17" s="46">
        <f>[5]PROTOCOLE!$L644</f>
        <v>0</v>
      </c>
      <c r="S17" s="47">
        <f>[5]PROTOCOLE!$L645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[5]PROTOCOLE!D664</f>
        <v>0</v>
      </c>
      <c r="D18" s="46">
        <f>[5]PROTOCOLE!D665</f>
        <v>0</v>
      </c>
      <c r="E18" s="27"/>
      <c r="F18" s="46">
        <f>[5]PROTOCOLE!$D717</f>
        <v>0</v>
      </c>
      <c r="G18" s="47">
        <f>[5]PROTOCOLE!$D718</f>
        <v>0</v>
      </c>
      <c r="H18" s="46">
        <f>RANK(F18,F$9:F20)</f>
        <v>6</v>
      </c>
      <c r="I18" s="46">
        <f>[5]PROTOCOLE!$F717</f>
        <v>0</v>
      </c>
      <c r="J18" s="47">
        <f>[5]PROTOCOLE!$F718</f>
        <v>0</v>
      </c>
      <c r="K18" s="46">
        <f t="shared" si="0"/>
        <v>1</v>
      </c>
      <c r="L18" s="46">
        <f>[5]PROTOCOLE!$H717</f>
        <v>0</v>
      </c>
      <c r="M18" s="47">
        <f>[5]PROTOCOLE!$H718</f>
        <v>0</v>
      </c>
      <c r="N18" s="46">
        <f>RANK(L18,L$9:L20)</f>
        <v>6</v>
      </c>
      <c r="O18" s="46">
        <f>[5]PROTOCOLE!$J717</f>
        <v>0</v>
      </c>
      <c r="P18" s="47">
        <f>[5]PROTOCOLE!$J718</f>
        <v>0</v>
      </c>
      <c r="Q18" s="46">
        <f>RANK(O18,O$9:O20)</f>
        <v>1</v>
      </c>
      <c r="R18" s="46">
        <f>[5]PROTOCOLE!$L717</f>
        <v>0</v>
      </c>
      <c r="S18" s="47">
        <f>[5]PROTOCOLE!$L718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[5]PROTOCOLE!D737</f>
        <v>0</v>
      </c>
      <c r="D19" s="46">
        <f>[5]PROTOCOLE!D738</f>
        <v>0</v>
      </c>
      <c r="E19" s="27"/>
      <c r="F19" s="46">
        <f>[5]PROTOCOLE!$D790</f>
        <v>0</v>
      </c>
      <c r="G19" s="47">
        <f>[5]PROTOCOLE!$D791</f>
        <v>0</v>
      </c>
      <c r="H19" s="46">
        <f>RANK(F19,F$9:F21)</f>
        <v>6</v>
      </c>
      <c r="I19" s="46">
        <f>[5]PROTOCOLE!$F790</f>
        <v>0</v>
      </c>
      <c r="J19" s="47">
        <f>[5]PROTOCOLE!$F791</f>
        <v>0</v>
      </c>
      <c r="K19" s="46">
        <f t="shared" si="0"/>
        <v>1</v>
      </c>
      <c r="L19" s="46">
        <f>[5]PROTOCOLE!$H790</f>
        <v>0</v>
      </c>
      <c r="M19" s="47">
        <f>[5]PROTOCOLE!$H791</f>
        <v>0</v>
      </c>
      <c r="N19" s="46">
        <f>RANK(L19,L$9:L21)</f>
        <v>6</v>
      </c>
      <c r="O19" s="46">
        <f>[5]PROTOCOLE!$J790</f>
        <v>0</v>
      </c>
      <c r="P19" s="47">
        <f>[5]PROTOCOLE!$J791</f>
        <v>0</v>
      </c>
      <c r="Q19" s="46">
        <f>RANK(O19,O$9:O21)</f>
        <v>1</v>
      </c>
      <c r="R19" s="46">
        <f>[5]PROTOCOLE!$L790</f>
        <v>0</v>
      </c>
      <c r="S19" s="47">
        <f>[5]PROTOCOLE!$L791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[5]PROTOCOLE!D810</f>
        <v>0</v>
      </c>
      <c r="D20" s="46">
        <f>[5]PROTOCOLE!D811</f>
        <v>0</v>
      </c>
      <c r="E20" s="27"/>
      <c r="F20" s="46">
        <f>[5]PROTOCOLE!$D863</f>
        <v>0</v>
      </c>
      <c r="G20" s="47">
        <f>[5]PROTOCOLE!$D864</f>
        <v>0</v>
      </c>
      <c r="H20" s="46">
        <f>RANK(F20,F$9:F22)</f>
        <v>6</v>
      </c>
      <c r="I20" s="46">
        <f>[5]PROTOCOLE!$F863</f>
        <v>0</v>
      </c>
      <c r="J20" s="47">
        <f>[5]PROTOCOLE!$F864</f>
        <v>0</v>
      </c>
      <c r="K20" s="46">
        <f t="shared" si="0"/>
        <v>1</v>
      </c>
      <c r="L20" s="46">
        <f>[5]PROTOCOLE!$H863</f>
        <v>0</v>
      </c>
      <c r="M20" s="47">
        <f>[5]PROTOCOLE!$H864</f>
        <v>0</v>
      </c>
      <c r="N20" s="46">
        <f>RANK(L20,L$9:L22)</f>
        <v>6</v>
      </c>
      <c r="O20" s="46">
        <f>[5]PROTOCOLE!$J863</f>
        <v>0</v>
      </c>
      <c r="P20" s="47">
        <f>[5]PROTOCOLE!$J864</f>
        <v>0</v>
      </c>
      <c r="Q20" s="46">
        <f>RANK(O20,O$9:O22)</f>
        <v>1</v>
      </c>
      <c r="R20" s="46">
        <f>[5]PROTOCOLE!$L863</f>
        <v>0</v>
      </c>
      <c r="S20" s="47">
        <f>[5]PROTOCOLE!$L864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[5]PROTOCOLE!D883</f>
        <v>0</v>
      </c>
      <c r="D21" s="46">
        <f>[5]PROTOCOLE!D884</f>
        <v>0</v>
      </c>
      <c r="E21" s="27"/>
      <c r="F21" s="46">
        <f>[5]PROTOCOLE!$D936</f>
        <v>0</v>
      </c>
      <c r="G21" s="47">
        <f>[5]PROTOCOLE!$D937</f>
        <v>0</v>
      </c>
      <c r="H21" s="46">
        <f>RANK(F21,F$9:F23)</f>
        <v>6</v>
      </c>
      <c r="I21" s="46">
        <f>[5]PROTOCOLE!$F936</f>
        <v>0</v>
      </c>
      <c r="J21" s="47">
        <f>[5]PROTOCOLE!$F937</f>
        <v>0</v>
      </c>
      <c r="K21" s="46">
        <f t="shared" si="0"/>
        <v>1</v>
      </c>
      <c r="L21" s="46">
        <f>[5]PROTOCOLE!$H936</f>
        <v>0</v>
      </c>
      <c r="M21" s="47">
        <f>[5]PROTOCOLE!$H937</f>
        <v>0</v>
      </c>
      <c r="N21" s="46">
        <f>RANK(L21,L$9:L23)</f>
        <v>6</v>
      </c>
      <c r="O21" s="46">
        <f>[5]PROTOCOLE!$J936</f>
        <v>0</v>
      </c>
      <c r="P21" s="47">
        <f>[5]PROTOCOLE!$J937</f>
        <v>0</v>
      </c>
      <c r="Q21" s="46">
        <f>RANK(O21,O$9:O23)</f>
        <v>1</v>
      </c>
      <c r="R21" s="46">
        <f>[5]PROTOCOLE!$L936</f>
        <v>0</v>
      </c>
      <c r="S21" s="47">
        <f>[5]PROTOCOLE!$L937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[5]PROTOCOLE!D956</f>
        <v>0</v>
      </c>
      <c r="D22" s="46">
        <f>[5]PROTOCOLE!D957</f>
        <v>0</v>
      </c>
      <c r="E22" s="27"/>
      <c r="F22" s="46">
        <f>[5]PROTOCOLE!$D1009</f>
        <v>0</v>
      </c>
      <c r="G22" s="47">
        <f>[5]PROTOCOLE!$D1010</f>
        <v>0</v>
      </c>
      <c r="H22" s="46">
        <f>RANK(F22,F$9:F24)</f>
        <v>6</v>
      </c>
      <c r="I22" s="46">
        <f>[5]PROTOCOLE!$F1009</f>
        <v>0</v>
      </c>
      <c r="J22" s="47">
        <f>[5]PROTOCOLE!$F1010</f>
        <v>0</v>
      </c>
      <c r="K22" s="46">
        <f t="shared" si="0"/>
        <v>1</v>
      </c>
      <c r="L22" s="46">
        <f>[5]PROTOCOLE!$H1009</f>
        <v>0</v>
      </c>
      <c r="M22" s="47">
        <f>[5]PROTOCOLE!$H1010</f>
        <v>0</v>
      </c>
      <c r="N22" s="46">
        <f>RANK(L22,L$9:L24)</f>
        <v>6</v>
      </c>
      <c r="O22" s="46">
        <f>[5]PROTOCOLE!$J1009</f>
        <v>0</v>
      </c>
      <c r="P22" s="47">
        <f>[5]PROTOCOLE!$J1010</f>
        <v>0</v>
      </c>
      <c r="Q22" s="46">
        <f>RANK(O22,O$9:O24)</f>
        <v>1</v>
      </c>
      <c r="R22" s="46">
        <f>[5]PROTOCOLE!$L1009</f>
        <v>0</v>
      </c>
      <c r="S22" s="47">
        <f>[5]PROTOCOLE!$L1010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[5]PROTOCOLE!D1029</f>
        <v>0</v>
      </c>
      <c r="D23" s="46">
        <f>[5]PROTOCOLE!D1030</f>
        <v>0</v>
      </c>
      <c r="E23" s="27"/>
      <c r="F23" s="46">
        <f>[5]PROTOCOLE!$D1082</f>
        <v>0</v>
      </c>
      <c r="G23" s="47">
        <f>[5]PROTOCOLE!$D1083</f>
        <v>0</v>
      </c>
      <c r="H23" s="46">
        <f>RANK(F23,F$9:F25)</f>
        <v>6</v>
      </c>
      <c r="I23" s="46">
        <f>[5]PROTOCOLE!$F1082</f>
        <v>0</v>
      </c>
      <c r="J23" s="47">
        <f>[5]PROTOCOLE!$F1083</f>
        <v>0</v>
      </c>
      <c r="K23" s="46">
        <f t="shared" si="0"/>
        <v>1</v>
      </c>
      <c r="L23" s="46">
        <f>[5]PROTOCOLE!$H1082</f>
        <v>0</v>
      </c>
      <c r="M23" s="47">
        <f>[5]PROTOCOLE!$H1083</f>
        <v>0</v>
      </c>
      <c r="N23" s="46">
        <f>RANK(L23,L$9:L25)</f>
        <v>6</v>
      </c>
      <c r="O23" s="46">
        <f>[5]PROTOCOLE!$J1082</f>
        <v>0</v>
      </c>
      <c r="P23" s="47">
        <f>[5]PROTOCOLE!$J1083</f>
        <v>0</v>
      </c>
      <c r="Q23" s="46">
        <f>RANK(O23,O$9:O25)</f>
        <v>1</v>
      </c>
      <c r="R23" s="46">
        <f>[5]PROTOCOLE!$L1082</f>
        <v>0</v>
      </c>
      <c r="S23" s="47">
        <f>[5]PROTOCOLE!$L1083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[5]PROTOCOLE!D1102</f>
        <v>0</v>
      </c>
      <c r="D24" s="46">
        <f>[5]PROTOCOLE!D1103</f>
        <v>0</v>
      </c>
      <c r="E24" s="27"/>
      <c r="F24" s="46">
        <f>[5]PROTOCOLE!$D1155</f>
        <v>0</v>
      </c>
      <c r="G24" s="47">
        <f>[5]PROTOCOLE!$D1156</f>
        <v>0</v>
      </c>
      <c r="H24" s="46">
        <f>RANK(F24,F$9:F26)</f>
        <v>6</v>
      </c>
      <c r="I24" s="46">
        <f>[5]PROTOCOLE!$F1155</f>
        <v>0</v>
      </c>
      <c r="J24" s="47">
        <f>[5]PROTOCOLE!$F1156</f>
        <v>0</v>
      </c>
      <c r="K24" s="46">
        <f t="shared" si="0"/>
        <v>1</v>
      </c>
      <c r="L24" s="46">
        <f>[5]PROTOCOLE!$H1155</f>
        <v>0</v>
      </c>
      <c r="M24" s="47">
        <f>[5]PROTOCOLE!$H1156</f>
        <v>0</v>
      </c>
      <c r="N24" s="46">
        <f>RANK(L24,L$9:L26)</f>
        <v>6</v>
      </c>
      <c r="O24" s="46">
        <f>[5]PROTOCOLE!J$1155</f>
        <v>0</v>
      </c>
      <c r="P24" s="47">
        <f>[5]PROTOCOLE!K$1156</f>
        <v>0</v>
      </c>
      <c r="Q24" s="46">
        <f>RANK(O24,O$9:O26)</f>
        <v>1</v>
      </c>
      <c r="R24" s="46">
        <f>[5]PROTOCOLE!$L1155</f>
        <v>0</v>
      </c>
      <c r="S24" s="47">
        <f>[5]PROTOCOLE!$L1156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[5]PROTOCOLE!D1175</f>
        <v>0</v>
      </c>
      <c r="D25" s="46">
        <f>[5]PROTOCOLE!D1176</f>
        <v>0</v>
      </c>
      <c r="E25" s="27"/>
      <c r="F25" s="46">
        <f>[5]PROTOCOLE!$D1228</f>
        <v>0</v>
      </c>
      <c r="G25" s="47">
        <f>[5]PROTOCOLE!$D1229</f>
        <v>0</v>
      </c>
      <c r="H25" s="46">
        <f>RANK(F25,F$9:F27)</f>
        <v>6</v>
      </c>
      <c r="I25" s="46">
        <f>[5]PROTOCOLE!$F1228</f>
        <v>0</v>
      </c>
      <c r="J25" s="47">
        <f>[5]PROTOCOLE!$F1229</f>
        <v>0</v>
      </c>
      <c r="K25" s="46">
        <f t="shared" si="0"/>
        <v>1</v>
      </c>
      <c r="L25" s="46">
        <f>[5]PROTOCOLE!$H1228</f>
        <v>0</v>
      </c>
      <c r="M25" s="47">
        <f>[5]PROTOCOLE!$H1229</f>
        <v>0</v>
      </c>
      <c r="N25" s="46">
        <f>RANK(L25,L$9:L27)</f>
        <v>6</v>
      </c>
      <c r="O25" s="46">
        <f>[5]PROTOCOLE!J$1228</f>
        <v>0</v>
      </c>
      <c r="P25" s="47">
        <f>[5]PROTOCOLE!K$1229</f>
        <v>0</v>
      </c>
      <c r="Q25" s="46">
        <f>RANK(O25,O$9:O27)</f>
        <v>1</v>
      </c>
      <c r="R25" s="46">
        <f>[5]PROTOCOLE!$L1228</f>
        <v>0</v>
      </c>
      <c r="S25" s="47">
        <f>[5]PROTOCOLE!$L1229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[5]PROTOCOLE!D1248</f>
        <v>0</v>
      </c>
      <c r="D26" s="46">
        <f>[5]PROTOCOLE!D1249</f>
        <v>0</v>
      </c>
      <c r="E26" s="27"/>
      <c r="F26" s="46">
        <f>[5]PROTOCOLE!$D1301</f>
        <v>0</v>
      </c>
      <c r="G26" s="47">
        <f>[5]PROTOCOLE!$D1302</f>
        <v>0</v>
      </c>
      <c r="H26" s="46">
        <f>RANK(F26,F$9:F28)</f>
        <v>6</v>
      </c>
      <c r="I26" s="46">
        <f>[5]PROTOCOLE!$F1301</f>
        <v>0</v>
      </c>
      <c r="J26" s="47">
        <f>[5]PROTOCOLE!$F1302</f>
        <v>0</v>
      </c>
      <c r="K26" s="46">
        <f t="shared" si="0"/>
        <v>1</v>
      </c>
      <c r="L26" s="46">
        <f>[5]PROTOCOLE!$H1301</f>
        <v>0</v>
      </c>
      <c r="M26" s="47">
        <f>[5]PROTOCOLE!$H1302</f>
        <v>0</v>
      </c>
      <c r="N26" s="46">
        <f>RANK(L26,L$9:L28)</f>
        <v>6</v>
      </c>
      <c r="O26" s="46">
        <f>[5]PROTOCOLE!J$1301</f>
        <v>0</v>
      </c>
      <c r="P26" s="47">
        <f>[5]PROTOCOLE!K$1302</f>
        <v>0</v>
      </c>
      <c r="Q26" s="46">
        <f>RANK(O26,O$9:O28)</f>
        <v>1</v>
      </c>
      <c r="R26" s="46">
        <f>[5]PROTOCOLE!$L1301</f>
        <v>0</v>
      </c>
      <c r="S26" s="47">
        <f>[5]PROTOCOLE!$L1302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[5]PROTOCOLE!D1321</f>
        <v>0</v>
      </c>
      <c r="D27" s="46">
        <f>[5]PROTOCOLE!D1322</f>
        <v>0</v>
      </c>
      <c r="E27" s="27"/>
      <c r="F27" s="46">
        <f>[5]PROTOCOLE!$D1374</f>
        <v>0</v>
      </c>
      <c r="G27" s="47">
        <f>[5]PROTOCOLE!$D1375</f>
        <v>0</v>
      </c>
      <c r="H27" s="46">
        <f>RANK(F27,F$9:F29)</f>
        <v>6</v>
      </c>
      <c r="I27" s="46">
        <f>[5]PROTOCOLE!$F1374</f>
        <v>0</v>
      </c>
      <c r="J27" s="47">
        <f>[5]PROTOCOLE!$F1375</f>
        <v>0</v>
      </c>
      <c r="K27" s="46">
        <f t="shared" si="0"/>
        <v>1</v>
      </c>
      <c r="L27" s="46">
        <f>[5]PROTOCOLE!$H1374</f>
        <v>0</v>
      </c>
      <c r="M27" s="47">
        <f>[5]PROTOCOLE!$H1375</f>
        <v>0</v>
      </c>
      <c r="N27" s="46">
        <f>RANK(L27,L$9:L29)</f>
        <v>6</v>
      </c>
      <c r="O27" s="46">
        <f>[5]PROTOCOLE!J$1374</f>
        <v>0</v>
      </c>
      <c r="P27" s="47">
        <f>[5]PROTOCOLE!K$1375</f>
        <v>0</v>
      </c>
      <c r="Q27" s="46">
        <f>RANK(O27,O$9:O29)</f>
        <v>1</v>
      </c>
      <c r="R27" s="46">
        <f>[5]PROTOCOLE!$L1374</f>
        <v>0</v>
      </c>
      <c r="S27" s="47">
        <f>[5]PROTOCOLE!$L1375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[5]PROTOCOLE!D1394</f>
        <v>0</v>
      </c>
      <c r="D28" s="46">
        <f>[5]PROTOCOLE!D1395</f>
        <v>0</v>
      </c>
      <c r="E28" s="27"/>
      <c r="F28" s="46">
        <f>[5]PROTOCOLE!$D1447</f>
        <v>0</v>
      </c>
      <c r="G28" s="47">
        <f>[5]PROTOCOLE!$D1448</f>
        <v>0</v>
      </c>
      <c r="H28" s="46">
        <f>RANK(F28,F$9:F30)</f>
        <v>6</v>
      </c>
      <c r="I28" s="46">
        <f>[5]PROTOCOLE!$F1447</f>
        <v>0</v>
      </c>
      <c r="J28" s="47">
        <f>[5]PROTOCOLE!$F1448</f>
        <v>0</v>
      </c>
      <c r="K28" s="46">
        <f t="shared" si="0"/>
        <v>1</v>
      </c>
      <c r="L28" s="46">
        <f>[5]PROTOCOLE!$H1447</f>
        <v>0</v>
      </c>
      <c r="M28" s="47">
        <f>[5]PROTOCOLE!$H1448</f>
        <v>0</v>
      </c>
      <c r="N28" s="46">
        <f>RANK(L28,L$9:L30)</f>
        <v>6</v>
      </c>
      <c r="O28" s="46">
        <f>[5]PROTOCOLE!J$1447</f>
        <v>0</v>
      </c>
      <c r="P28" s="47">
        <f>[5]PROTOCOLE!K$1448</f>
        <v>0</v>
      </c>
      <c r="Q28" s="46">
        <f>RANK(O28,O$9:O30)</f>
        <v>1</v>
      </c>
      <c r="R28" s="46">
        <f>[5]PROTOCOLE!$L1447</f>
        <v>0</v>
      </c>
      <c r="S28" s="47">
        <f>[5]PROTOCOLE!$L1448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[5]PROTOCOLE!D1467</f>
        <v>0</v>
      </c>
      <c r="D29" s="46">
        <f>[5]PROTOCOLE!D1468</f>
        <v>0</v>
      </c>
      <c r="E29" s="27"/>
      <c r="F29" s="46">
        <f>[5]PROTOCOLE!$D1520</f>
        <v>0</v>
      </c>
      <c r="G29" s="47">
        <f>[5]PROTOCOLE!$D1521</f>
        <v>0</v>
      </c>
      <c r="H29" s="46">
        <f>RANK(F29,F$9:F31)</f>
        <v>6</v>
      </c>
      <c r="I29" s="46">
        <f>[5]PROTOCOLE!$F1520</f>
        <v>0</v>
      </c>
      <c r="J29" s="47">
        <f>[5]PROTOCOLE!$F1521</f>
        <v>0</v>
      </c>
      <c r="K29" s="46">
        <f t="shared" si="0"/>
        <v>1</v>
      </c>
      <c r="L29" s="46">
        <f>[5]PROTOCOLE!$H1520</f>
        <v>0</v>
      </c>
      <c r="M29" s="47">
        <f>[5]PROTOCOLE!$H1521</f>
        <v>0</v>
      </c>
      <c r="N29" s="46">
        <f>RANK(L29,L$9:L31)</f>
        <v>6</v>
      </c>
      <c r="O29" s="46">
        <f>[5]PROTOCOLE!J$1520</f>
        <v>0</v>
      </c>
      <c r="P29" s="47">
        <f>[5]PROTOCOLE!K$1521</f>
        <v>0</v>
      </c>
      <c r="Q29" s="46">
        <f>RANK(O29,O$9:O31)</f>
        <v>1</v>
      </c>
      <c r="R29" s="46">
        <f>[5]PROTOCOLE!$L1520</f>
        <v>0</v>
      </c>
      <c r="S29" s="47">
        <f>[5]PROTOCOLE!$L1521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[5]PROTOCOLE!D1540</f>
        <v>0</v>
      </c>
      <c r="D30" s="46">
        <f>[5]PROTOCOLE!D1541</f>
        <v>0</v>
      </c>
      <c r="E30" s="27"/>
      <c r="F30" s="46">
        <f>[5]PROTOCOLE!$D1593</f>
        <v>0</v>
      </c>
      <c r="G30" s="47">
        <f>[5]PROTOCOLE!$D1594</f>
        <v>0</v>
      </c>
      <c r="H30" s="46">
        <f>RANK(F30,F$9:F32)</f>
        <v>6</v>
      </c>
      <c r="I30" s="46">
        <f>[5]PROTOCOLE!$F1593</f>
        <v>0</v>
      </c>
      <c r="J30" s="47">
        <f>[5]PROTOCOLE!$F1594</f>
        <v>0</v>
      </c>
      <c r="K30" s="46">
        <f t="shared" si="0"/>
        <v>1</v>
      </c>
      <c r="L30" s="46">
        <f>[5]PROTOCOLE!$H1593</f>
        <v>0</v>
      </c>
      <c r="M30" s="47">
        <f>[5]PROTOCOLE!$H1594</f>
        <v>0</v>
      </c>
      <c r="N30" s="46">
        <f>RANK(L30,L$9:L32)</f>
        <v>6</v>
      </c>
      <c r="O30" s="46">
        <f>[5]PROTOCOLE!J$1593</f>
        <v>0</v>
      </c>
      <c r="P30" s="47">
        <f>[5]PROTOCOLE!K$1594</f>
        <v>0</v>
      </c>
      <c r="Q30" s="46">
        <f>RANK(O30,O$9:O32)</f>
        <v>1</v>
      </c>
      <c r="R30" s="46">
        <f>[5]PROTOCOLE!$L1593</f>
        <v>0</v>
      </c>
      <c r="S30" s="47">
        <f>[5]PROTOCOLE!$L1594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[5]PROTOCOLE!D1613</f>
        <v>0</v>
      </c>
      <c r="D31" s="46">
        <f>[5]PROTOCOLE!D1614</f>
        <v>0</v>
      </c>
      <c r="E31" s="27"/>
      <c r="F31" s="46">
        <f>[5]PROTOCOLE!$D1666</f>
        <v>0</v>
      </c>
      <c r="G31" s="47">
        <f>[5]PROTOCOLE!$D1667</f>
        <v>0</v>
      </c>
      <c r="H31" s="46">
        <f>RANK(F31,F$9:F33)</f>
        <v>6</v>
      </c>
      <c r="I31" s="46">
        <f>[5]PROTOCOLE!F1666</f>
        <v>0</v>
      </c>
      <c r="J31" s="47">
        <f>[5]PROTOCOLE!G1667</f>
        <v>0</v>
      </c>
      <c r="K31" s="46">
        <f t="shared" si="0"/>
        <v>1</v>
      </c>
      <c r="L31" s="46">
        <f>[5]PROTOCOLE!$H1666</f>
        <v>0</v>
      </c>
      <c r="M31" s="47">
        <f>[5]PROTOCOLE!$H1667</f>
        <v>0</v>
      </c>
      <c r="N31" s="46">
        <f>RANK(L31,L$9:L33)</f>
        <v>6</v>
      </c>
      <c r="O31" s="46">
        <f>[5]PROTOCOLE!J$666</f>
        <v>0</v>
      </c>
      <c r="P31" s="47">
        <f>[5]PROTOCOLE!K$667</f>
        <v>0</v>
      </c>
      <c r="Q31" s="46">
        <f>RANK(O31,O$9:O33)</f>
        <v>1</v>
      </c>
      <c r="R31" s="46">
        <f>[5]PROTOCOLE!$L1666</f>
        <v>0</v>
      </c>
      <c r="S31" s="47">
        <f>[5]PROTOCOLE!$L1667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[5]PROTOCOLE!D1686</f>
        <v>0</v>
      </c>
      <c r="D32" s="46">
        <f>[5]PROTOCOLE!D1687</f>
        <v>0</v>
      </c>
      <c r="E32" s="27"/>
      <c r="F32" s="46">
        <f>[5]PROTOCOLE!$D1739</f>
        <v>0</v>
      </c>
      <c r="G32" s="47">
        <f>[5]PROTOCOLE!$D1740</f>
        <v>0</v>
      </c>
      <c r="H32" s="46">
        <f>RANK(F32,F$9:F34)</f>
        <v>6</v>
      </c>
      <c r="I32" s="46">
        <f>[5]PROTOCOLE!F1739</f>
        <v>0</v>
      </c>
      <c r="J32" s="47">
        <f>[5]PROTOCOLE!G1740</f>
        <v>0</v>
      </c>
      <c r="K32" s="46">
        <f t="shared" si="0"/>
        <v>1</v>
      </c>
      <c r="L32" s="46">
        <f>[5]PROTOCOLE!$H1739</f>
        <v>0</v>
      </c>
      <c r="M32" s="47">
        <f>[5]PROTOCOLE!$H1740</f>
        <v>0</v>
      </c>
      <c r="N32" s="46">
        <f>RANK(L32,L$9:L34)</f>
        <v>6</v>
      </c>
      <c r="O32" s="46">
        <f>[5]PROTOCOLE!$J1739</f>
        <v>0</v>
      </c>
      <c r="P32" s="47">
        <f>[5]PROTOCOLE!$J1740</f>
        <v>0</v>
      </c>
      <c r="Q32" s="46">
        <f>RANK(O32,O$9:O34)</f>
        <v>1</v>
      </c>
      <c r="R32" s="46">
        <f>[5]PROTOCOLE!$L1739</f>
        <v>0</v>
      </c>
      <c r="S32" s="47">
        <f>[5]PROTOCOLE!$L1740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[5]PROTOCOLE!D1759</f>
        <v>0</v>
      </c>
      <c r="D33" s="46">
        <f>[5]PROTOCOLE!D1760</f>
        <v>0</v>
      </c>
      <c r="E33" s="27"/>
      <c r="F33" s="46">
        <f>[5]PROTOCOLE!$D1812</f>
        <v>0</v>
      </c>
      <c r="G33" s="47">
        <f>[5]PROTOCOLE!$D1813</f>
        <v>0</v>
      </c>
      <c r="H33" s="46">
        <f>RANK(F33,F$9:F35)</f>
        <v>6</v>
      </c>
      <c r="I33" s="46">
        <f>[5]PROTOCOLE!$F1812</f>
        <v>0</v>
      </c>
      <c r="J33" s="47">
        <f>[5]PROTOCOLE!$F1813</f>
        <v>0</v>
      </c>
      <c r="K33" s="46">
        <f t="shared" si="0"/>
        <v>1</v>
      </c>
      <c r="L33" s="46">
        <f>[5]PROTOCOLE!$H1812</f>
        <v>0</v>
      </c>
      <c r="M33" s="47">
        <f>[5]PROTOCOLE!$H1813</f>
        <v>0</v>
      </c>
      <c r="N33" s="46">
        <f>RANK(L33,L$9:L35)</f>
        <v>6</v>
      </c>
      <c r="O33" s="46">
        <f>[5]PROTOCOLE!$J1812</f>
        <v>0</v>
      </c>
      <c r="P33" s="47">
        <f>[5]PROTOCOLE!$J1813</f>
        <v>0</v>
      </c>
      <c r="Q33" s="46">
        <f>RANK(O33,O$9:O35)</f>
        <v>1</v>
      </c>
      <c r="R33" s="46">
        <f>[5]PROTOCOLE!$L1812</f>
        <v>0</v>
      </c>
      <c r="S33" s="47">
        <f>[5]PROTOCOLE!$L1813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[5]PROTOCOLE!D1832</f>
        <v>0</v>
      </c>
      <c r="D34" s="46">
        <f>[5]PROTOCOLE!D1833</f>
        <v>0</v>
      </c>
      <c r="E34" s="27"/>
      <c r="F34" s="46">
        <f>[5]PROTOCOLE!$D1885</f>
        <v>0</v>
      </c>
      <c r="G34" s="47">
        <f>[5]PROTOCOLE!$D1886</f>
        <v>0</v>
      </c>
      <c r="H34" s="46">
        <f>RANK(F34,F$9:F36)</f>
        <v>6</v>
      </c>
      <c r="I34" s="46">
        <f>[5]PROTOCOLE!$F1885</f>
        <v>0</v>
      </c>
      <c r="J34" s="47">
        <f>[5]PROTOCOLE!$F1886</f>
        <v>0</v>
      </c>
      <c r="K34" s="46">
        <f t="shared" si="0"/>
        <v>1</v>
      </c>
      <c r="L34" s="46">
        <f>[5]PROTOCOLE!$H1885</f>
        <v>0</v>
      </c>
      <c r="M34" s="47">
        <f>[5]PROTOCOLE!$H1886</f>
        <v>0</v>
      </c>
      <c r="N34" s="46">
        <f>RANK(L34,L$9:L36)</f>
        <v>6</v>
      </c>
      <c r="O34" s="46">
        <f>[5]PROTOCOLE!$J1885</f>
        <v>0</v>
      </c>
      <c r="P34" s="47">
        <f>[5]PROTOCOLE!$J1886</f>
        <v>0</v>
      </c>
      <c r="Q34" s="46">
        <f>RANK(O34,O$9:O36)</f>
        <v>1</v>
      </c>
      <c r="R34" s="46">
        <f>[5]PROTOCOLE!$L1885</f>
        <v>0</v>
      </c>
      <c r="S34" s="47">
        <f>[5]PROTOCOLE!$L1886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[5]PROTOCOLE!D1905</f>
        <v>0</v>
      </c>
      <c r="D35" s="46">
        <f>[5]PROTOCOLE!D1906</f>
        <v>0</v>
      </c>
      <c r="E35" s="27"/>
      <c r="F35" s="46">
        <f>[5]PROTOCOLE!$D1958</f>
        <v>0</v>
      </c>
      <c r="G35" s="47">
        <f>[5]PROTOCOLE!$D1959</f>
        <v>0</v>
      </c>
      <c r="H35" s="46">
        <f>RANK(F35,F$9:F37)</f>
        <v>6</v>
      </c>
      <c r="I35" s="46">
        <f>[5]PROTOCOLE!$F1958</f>
        <v>0</v>
      </c>
      <c r="J35" s="47">
        <f>[5]PROTOCOLE!$F1959</f>
        <v>0</v>
      </c>
      <c r="K35" s="46">
        <f t="shared" si="0"/>
        <v>1</v>
      </c>
      <c r="L35" s="46">
        <f>[5]PROTOCOLE!$H1958</f>
        <v>0</v>
      </c>
      <c r="M35" s="47">
        <f>[5]PROTOCOLE!$H1959</f>
        <v>0</v>
      </c>
      <c r="N35" s="46">
        <f>RANK(L35,L$9:L37)</f>
        <v>6</v>
      </c>
      <c r="O35" s="46">
        <f>[5]PROTOCOLE!$J1958</f>
        <v>0</v>
      </c>
      <c r="P35" s="47">
        <f>[5]PROTOCOLE!$J1959</f>
        <v>0</v>
      </c>
      <c r="Q35" s="46">
        <f>RANK(O35,O$9:O37)</f>
        <v>1</v>
      </c>
      <c r="R35" s="46">
        <f>[5]PROTOCOLE!$L1958</f>
        <v>0</v>
      </c>
      <c r="S35" s="47">
        <f>[5]PROTOCOLE!$L1959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[5]PROTOCOLE!D1978</f>
        <v>0</v>
      </c>
      <c r="D36" s="46">
        <f>[5]PROTOCOLE!D1979</f>
        <v>0</v>
      </c>
      <c r="E36" s="27"/>
      <c r="F36" s="46">
        <f>[5]PROTOCOLE!$D2031</f>
        <v>0</v>
      </c>
      <c r="G36" s="47">
        <f>[5]PROTOCOLE!$D2032</f>
        <v>0</v>
      </c>
      <c r="H36" s="46">
        <f>RANK(F36,F$9:F38)</f>
        <v>6</v>
      </c>
      <c r="I36" s="46">
        <f>[5]PROTOCOLE!$F2031</f>
        <v>0</v>
      </c>
      <c r="J36" s="47">
        <f>[5]PROTOCOLE!$F2032</f>
        <v>0</v>
      </c>
      <c r="K36" s="46">
        <f t="shared" si="0"/>
        <v>1</v>
      </c>
      <c r="L36" s="46">
        <f>[5]PROTOCOLE!$H2031</f>
        <v>0</v>
      </c>
      <c r="M36" s="47">
        <f>[5]PROTOCOLE!$H2032</f>
        <v>0</v>
      </c>
      <c r="N36" s="46">
        <f>RANK(L36,L$9:L38)</f>
        <v>6</v>
      </c>
      <c r="O36" s="46">
        <f>[5]PROTOCOLE!$J2031</f>
        <v>0</v>
      </c>
      <c r="P36" s="47">
        <f>[5]PROTOCOLE!$J2032</f>
        <v>0</v>
      </c>
      <c r="Q36" s="46">
        <f>RANK(O36,O$9:O38)</f>
        <v>1</v>
      </c>
      <c r="R36" s="46">
        <f>[5]PROTOCOLE!$L2031</f>
        <v>0</v>
      </c>
      <c r="S36" s="47">
        <f>[5]PROTOCOLE!$L2032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[5]PROTOCOLE!D2051</f>
        <v>0</v>
      </c>
      <c r="D37" s="46">
        <f>[5]PROTOCOLE!D2052</f>
        <v>0</v>
      </c>
      <c r="E37" s="27"/>
      <c r="F37" s="46">
        <f>[5]PROTOCOLE!$D2104</f>
        <v>0</v>
      </c>
      <c r="G37" s="47">
        <f>[5]PROTOCOLE!$D2105</f>
        <v>0</v>
      </c>
      <c r="H37" s="46">
        <f>RANK(F37,F$9:F39)</f>
        <v>6</v>
      </c>
      <c r="I37" s="46">
        <f>[5]PROTOCOLE!$F2104</f>
        <v>0</v>
      </c>
      <c r="J37" s="47">
        <f>[5]PROTOCOLE!$F2105</f>
        <v>0</v>
      </c>
      <c r="K37" s="46">
        <f t="shared" si="0"/>
        <v>1</v>
      </c>
      <c r="L37" s="46">
        <f>[5]PROTOCOLE!$H2104</f>
        <v>0</v>
      </c>
      <c r="M37" s="47">
        <f>[5]PROTOCOLE!$H2105</f>
        <v>0</v>
      </c>
      <c r="N37" s="46">
        <f>RANK(L37,L$9:L39)</f>
        <v>6</v>
      </c>
      <c r="O37" s="46">
        <f>[5]PROTOCOLE!$J2104</f>
        <v>0</v>
      </c>
      <c r="P37" s="47">
        <f>[5]PROTOCOLE!$J2105</f>
        <v>0</v>
      </c>
      <c r="Q37" s="46">
        <f>RANK(O37,O$9:O39)</f>
        <v>1</v>
      </c>
      <c r="R37" s="46">
        <f>[5]PROTOCOLE!$L2104</f>
        <v>0</v>
      </c>
      <c r="S37" s="47">
        <f>[5]PROTOCOLE!$L2105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[5]PROTOCOLE!D2124</f>
        <v>0</v>
      </c>
      <c r="D38" s="46">
        <f>[5]PROTOCOLE!D2125</f>
        <v>0</v>
      </c>
      <c r="E38" s="27"/>
      <c r="F38" s="46">
        <f>[5]PROTOCOLE!$D2177</f>
        <v>0</v>
      </c>
      <c r="G38" s="47">
        <f>[5]PROTOCOLE!$D2178</f>
        <v>0</v>
      </c>
      <c r="H38" s="46">
        <f>RANK(F38,F$9:F40)</f>
        <v>6</v>
      </c>
      <c r="I38" s="46">
        <f>[5]PROTOCOLE!$F2177</f>
        <v>0</v>
      </c>
      <c r="J38" s="47">
        <f>[5]PROTOCOLE!$F2178</f>
        <v>0</v>
      </c>
      <c r="K38" s="46">
        <f t="shared" si="0"/>
        <v>1</v>
      </c>
      <c r="L38" s="46">
        <f>[5]PROTOCOLE!$H2177</f>
        <v>0</v>
      </c>
      <c r="M38" s="47">
        <f>[5]PROTOCOLE!$H2178</f>
        <v>0</v>
      </c>
      <c r="N38" s="46">
        <f>RANK(L38,L$9:L40)</f>
        <v>6</v>
      </c>
      <c r="O38" s="46">
        <f>[5]PROTOCOLE!$J2177</f>
        <v>0</v>
      </c>
      <c r="P38" s="47">
        <f>[5]PROTOCOLE!$J2178</f>
        <v>0</v>
      </c>
      <c r="Q38" s="46">
        <f>RANK(O38,O$9:O40)</f>
        <v>1</v>
      </c>
      <c r="R38" s="46">
        <f>[5]PROTOCOLE!$L2177</f>
        <v>0</v>
      </c>
      <c r="S38" s="47">
        <f>[5]PROTOCOLE!$L2178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C1" sqref="C1:C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4.140625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[6]HORAIRES!E1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[6]HORAIRES!H1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[6]HORAIRES!D49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[6]HORAIRES!D50</f>
        <v>300</v>
      </c>
      <c r="U2" s="11"/>
      <c r="V2" s="15" t="s">
        <v>6</v>
      </c>
      <c r="W2" s="22">
        <f>[6]HORAIRES!D48</f>
        <v>1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[6]HORAIRES!E3</f>
        <v>PONEY 1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[6]HORAIRES!H3</f>
        <v>18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[6]HORAIRES!D43</f>
        <v>M.WILLI</v>
      </c>
      <c r="G6" s="36"/>
      <c r="H6" s="37" t="s">
        <v>21</v>
      </c>
      <c r="I6" s="35">
        <f>[6]HORAIRES!D44</f>
        <v>0</v>
      </c>
      <c r="J6" s="36"/>
      <c r="K6" s="37" t="s">
        <v>21</v>
      </c>
      <c r="L6" s="35" t="str">
        <f>[6]HORAIRES!D45</f>
        <v>MME MERCIER</v>
      </c>
      <c r="M6" s="36"/>
      <c r="N6" s="37" t="s">
        <v>21</v>
      </c>
      <c r="O6" s="35">
        <f>[6]HORAIRES!D46</f>
        <v>0</v>
      </c>
      <c r="P6" s="36"/>
      <c r="Q6" s="37" t="s">
        <v>21</v>
      </c>
      <c r="R6" s="35">
        <f>[6]HORAIRES!D47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[6]PROTOCOLE!D7</f>
        <v xml:space="preserve">JUSTINE ECOCHARD </v>
      </c>
      <c r="D9" s="46" t="str">
        <f>[6]PROTOCOLE!D8</f>
        <v>INDIE DE VERDU</v>
      </c>
      <c r="E9" s="27"/>
      <c r="F9" s="46">
        <f>[6]PROTOCOLE!$D60</f>
        <v>198</v>
      </c>
      <c r="G9" s="47">
        <f>[6]PROTOCOLE!$D61</f>
        <v>0.66</v>
      </c>
      <c r="H9" s="46">
        <f>RANK(F9,F$9:F$38)</f>
        <v>1</v>
      </c>
      <c r="I9" s="46">
        <f>[6]PROTOCOLE!$F60</f>
        <v>0</v>
      </c>
      <c r="J9" s="47">
        <f>[6]PROTOCOLE!$F61</f>
        <v>0</v>
      </c>
      <c r="K9" s="46">
        <f t="shared" ref="K9:K38" si="0">RANK(I9,I$9:I$38)</f>
        <v>1</v>
      </c>
      <c r="L9" s="46">
        <f>[6]PROTOCOLE!$H60</f>
        <v>188</v>
      </c>
      <c r="M9" s="47">
        <f>[6]PROTOCOLE!$H61</f>
        <v>0.62666666666666671</v>
      </c>
      <c r="N9" s="46">
        <f>RANK(L9,L$9:L$38)</f>
        <v>1</v>
      </c>
      <c r="O9" s="46">
        <f>[6]PROTOCOLE!$J60</f>
        <v>0</v>
      </c>
      <c r="P9" s="47">
        <f>[6]PROTOCOLE!$J61</f>
        <v>0</v>
      </c>
      <c r="Q9" s="46">
        <f>RANK(O9,O$9:O$38)</f>
        <v>1</v>
      </c>
      <c r="R9" s="46">
        <f>[6]PROTOCOLE!$L60</f>
        <v>0</v>
      </c>
      <c r="S9" s="47">
        <f>[6]PROTOCOLE!$L61</f>
        <v>0</v>
      </c>
      <c r="T9" s="46">
        <f>RANK(R9,R$9:R$38)</f>
        <v>1</v>
      </c>
      <c r="U9" s="27"/>
      <c r="V9" s="44">
        <f t="shared" ref="V9:V38" si="1">F9+I9+L9+O9+R9</f>
        <v>386</v>
      </c>
      <c r="W9" s="48">
        <f>V9*1/(T2*J2)</f>
        <v>0.64333333333333331</v>
      </c>
    </row>
    <row r="10" spans="1:24" s="18" customFormat="1" ht="34.5" hidden="1" customHeight="1" outlineLevel="1" x14ac:dyDescent="0.25">
      <c r="A10" s="44">
        <v>2</v>
      </c>
      <c r="B10" s="44">
        <v>2</v>
      </c>
      <c r="C10" s="45">
        <f>[6]PROTOCOLE!D80</f>
        <v>0</v>
      </c>
      <c r="D10" s="46">
        <f>[6]PROTOCOLE!D81</f>
        <v>0</v>
      </c>
      <c r="E10" s="27"/>
      <c r="F10" s="46">
        <f>[6]PROTOCOLE!$D133</f>
        <v>0</v>
      </c>
      <c r="G10" s="47">
        <f>[6]PROTOCOLE!$D134</f>
        <v>0</v>
      </c>
      <c r="H10" s="46">
        <f>RANK(F10,F$9:F12)</f>
        <v>2</v>
      </c>
      <c r="I10" s="46">
        <f>[6]PROTOCOLE!$F133</f>
        <v>0</v>
      </c>
      <c r="J10" s="47">
        <f>[6]PROTOCOLE!$F134</f>
        <v>0</v>
      </c>
      <c r="K10" s="46">
        <f t="shared" si="0"/>
        <v>1</v>
      </c>
      <c r="L10" s="46">
        <f>[6]PROTOCOLE!$H133</f>
        <v>0</v>
      </c>
      <c r="M10" s="47">
        <f>[6]PROTOCOLE!$H134</f>
        <v>0</v>
      </c>
      <c r="N10" s="46">
        <f>RANK(L10,L$9:L12)</f>
        <v>2</v>
      </c>
      <c r="O10" s="46">
        <f>[6]PROTOCOLE!$J133</f>
        <v>0</v>
      </c>
      <c r="P10" s="47">
        <f>[6]PROTOCOLE!$J134</f>
        <v>0</v>
      </c>
      <c r="Q10" s="46">
        <f>RANK(O10,O$9:O12)</f>
        <v>1</v>
      </c>
      <c r="R10" s="46">
        <f>[6]PROTOCOLE!$L133</f>
        <v>0</v>
      </c>
      <c r="S10" s="47">
        <f>[6]PROTOCOLE!$L134</f>
        <v>0</v>
      </c>
      <c r="T10" s="46">
        <f>RANK(R10,R$9:R12)</f>
        <v>1</v>
      </c>
      <c r="U10" s="27"/>
      <c r="V10" s="44">
        <f t="shared" si="1"/>
        <v>0</v>
      </c>
      <c r="W10" s="48">
        <f>V10*1/(T2*J2)</f>
        <v>0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[6]PROTOCOLE!D153</f>
        <v>0</v>
      </c>
      <c r="D11" s="46">
        <f>[6]PROTOCOLE!D154</f>
        <v>0</v>
      </c>
      <c r="E11" s="27"/>
      <c r="F11" s="46">
        <f>[6]PROTOCOLE!$D206</f>
        <v>0</v>
      </c>
      <c r="G11" s="47">
        <f>[6]PROTOCOLE!$D207</f>
        <v>0</v>
      </c>
      <c r="H11" s="46">
        <f>RANK(F11,F$9:F13)</f>
        <v>2</v>
      </c>
      <c r="I11" s="46">
        <f>[6]PROTOCOLE!$F206</f>
        <v>0</v>
      </c>
      <c r="J11" s="47">
        <f>[6]PROTOCOLE!$F207</f>
        <v>0</v>
      </c>
      <c r="K11" s="46">
        <f t="shared" si="0"/>
        <v>1</v>
      </c>
      <c r="L11" s="46">
        <f>[6]PROTOCOLE!$H206</f>
        <v>0</v>
      </c>
      <c r="M11" s="47">
        <f>[6]PROTOCOLE!$H207</f>
        <v>0</v>
      </c>
      <c r="N11" s="46">
        <f>RANK(L11,L$9:L13)</f>
        <v>2</v>
      </c>
      <c r="O11" s="46">
        <f>[6]PROTOCOLE!$J206</f>
        <v>0</v>
      </c>
      <c r="P11" s="47">
        <f>[6]PROTOCOLE!$J207</f>
        <v>0</v>
      </c>
      <c r="Q11" s="46">
        <f>RANK(O11,O$9:O13)</f>
        <v>1</v>
      </c>
      <c r="R11" s="46">
        <f>[6]PROTOCOLE!$L206</f>
        <v>0</v>
      </c>
      <c r="S11" s="47">
        <f>[6]PROTOCOLE!$L207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[6]PROTOCOLE!D226</f>
        <v>0</v>
      </c>
      <c r="D12" s="46">
        <f>[6]PROTOCOLE!D227</f>
        <v>0</v>
      </c>
      <c r="E12" s="27"/>
      <c r="F12" s="46">
        <f>[6]PROTOCOLE!$D279</f>
        <v>0</v>
      </c>
      <c r="G12" s="47">
        <f>[6]PROTOCOLE!$D280</f>
        <v>0</v>
      </c>
      <c r="H12" s="46">
        <f>RANK(F12,F$9:F14)</f>
        <v>2</v>
      </c>
      <c r="I12" s="46">
        <f>[6]PROTOCOLE!$F279</f>
        <v>0</v>
      </c>
      <c r="J12" s="47">
        <f>[6]PROTOCOLE!$F280</f>
        <v>0</v>
      </c>
      <c r="K12" s="46">
        <f t="shared" si="0"/>
        <v>1</v>
      </c>
      <c r="L12" s="46">
        <f>[6]PROTOCOLE!$H279</f>
        <v>0</v>
      </c>
      <c r="M12" s="47">
        <f>[6]PROTOCOLE!$H280</f>
        <v>0</v>
      </c>
      <c r="N12" s="46">
        <f>RANK(L12,L$9:L14)</f>
        <v>2</v>
      </c>
      <c r="O12" s="46">
        <f>[6]PROTOCOLE!$J279</f>
        <v>0</v>
      </c>
      <c r="P12" s="47">
        <f>[6]PROTOCOLE!$J280</f>
        <v>0</v>
      </c>
      <c r="Q12" s="46">
        <f>RANK(O12,O$9:O14)</f>
        <v>1</v>
      </c>
      <c r="R12" s="46">
        <f>[6]PROTOCOLE!$L279</f>
        <v>0</v>
      </c>
      <c r="S12" s="47">
        <f>[6]PROTOCOLE!$L280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[6]PROTOCOLE!D299</f>
        <v>0</v>
      </c>
      <c r="D13" s="46">
        <f>[6]PROTOCOLE!D300</f>
        <v>0</v>
      </c>
      <c r="E13" s="27"/>
      <c r="F13" s="46">
        <f>[6]PROTOCOLE!$D352</f>
        <v>0</v>
      </c>
      <c r="G13" s="47">
        <f>[6]PROTOCOLE!$D353</f>
        <v>0</v>
      </c>
      <c r="H13" s="46">
        <f>RANK(F13,F$9:F15)</f>
        <v>2</v>
      </c>
      <c r="I13" s="46">
        <f>[6]PROTOCOLE!$F352</f>
        <v>0</v>
      </c>
      <c r="J13" s="47">
        <f>[6]PROTOCOLE!$F353</f>
        <v>0</v>
      </c>
      <c r="K13" s="46">
        <f t="shared" si="0"/>
        <v>1</v>
      </c>
      <c r="L13" s="46">
        <f>[6]PROTOCOLE!$H352</f>
        <v>0</v>
      </c>
      <c r="M13" s="47">
        <f>[6]PROTOCOLE!$H353</f>
        <v>0</v>
      </c>
      <c r="N13" s="46">
        <f>RANK(L13,L$9:L15)</f>
        <v>2</v>
      </c>
      <c r="O13" s="46">
        <f>[6]PROTOCOLE!$J352</f>
        <v>0</v>
      </c>
      <c r="P13" s="47">
        <f>[6]PROTOCOLE!$J353</f>
        <v>0</v>
      </c>
      <c r="Q13" s="46">
        <f>RANK(O13,O$9:O15)</f>
        <v>1</v>
      </c>
      <c r="R13" s="46">
        <f>[6]PROTOCOLE!$L352</f>
        <v>0</v>
      </c>
      <c r="S13" s="47">
        <f>[6]PROTOCOLE!$L353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[6]PROTOCOLE!D372</f>
        <v>0</v>
      </c>
      <c r="D14" s="46">
        <f>[6]PROTOCOLE!D373</f>
        <v>0</v>
      </c>
      <c r="E14" s="27"/>
      <c r="F14" s="46">
        <f>[6]PROTOCOLE!$D425</f>
        <v>0</v>
      </c>
      <c r="G14" s="47">
        <f>[6]PROTOCOLE!$D426</f>
        <v>0</v>
      </c>
      <c r="H14" s="46">
        <f>RANK(F14,F$9:F16)</f>
        <v>2</v>
      </c>
      <c r="I14" s="46">
        <f>[6]PROTOCOLE!$F425</f>
        <v>0</v>
      </c>
      <c r="J14" s="47">
        <f>[6]PROTOCOLE!$F426</f>
        <v>0</v>
      </c>
      <c r="K14" s="46">
        <f t="shared" si="0"/>
        <v>1</v>
      </c>
      <c r="L14" s="46">
        <f>[6]PROTOCOLE!$H425</f>
        <v>0</v>
      </c>
      <c r="M14" s="47">
        <f>[6]PROTOCOLE!$H426</f>
        <v>0</v>
      </c>
      <c r="N14" s="46">
        <f>RANK(L14,L$9:L16)</f>
        <v>2</v>
      </c>
      <c r="O14" s="46">
        <f>[6]PROTOCOLE!$J425</f>
        <v>0</v>
      </c>
      <c r="P14" s="47">
        <f>[6]PROTOCOLE!$J426</f>
        <v>0</v>
      </c>
      <c r="Q14" s="46">
        <f>RANK(O14,O$9:O16)</f>
        <v>1</v>
      </c>
      <c r="R14" s="46">
        <f>[6]PROTOCOLE!$L425</f>
        <v>0</v>
      </c>
      <c r="S14" s="47">
        <f>[6]PROTOCOLE!$L426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[6]PROTOCOLE!D445</f>
        <v>0</v>
      </c>
      <c r="D15" s="46">
        <f>[6]PROTOCOLE!D446</f>
        <v>0</v>
      </c>
      <c r="E15" s="27"/>
      <c r="F15" s="46">
        <f>[6]PROTOCOLE!$D498</f>
        <v>0</v>
      </c>
      <c r="G15" s="47">
        <f>[6]PROTOCOLE!$D499</f>
        <v>0</v>
      </c>
      <c r="H15" s="46">
        <f>RANK(F15,F$9:F17)</f>
        <v>2</v>
      </c>
      <c r="I15" s="46">
        <f>[6]PROTOCOLE!$F498</f>
        <v>0</v>
      </c>
      <c r="J15" s="47">
        <f>[6]PROTOCOLE!$F499</f>
        <v>0</v>
      </c>
      <c r="K15" s="46">
        <f t="shared" si="0"/>
        <v>1</v>
      </c>
      <c r="L15" s="46">
        <f>[6]PROTOCOLE!$H498</f>
        <v>0</v>
      </c>
      <c r="M15" s="47">
        <f>[6]PROTOCOLE!$H499</f>
        <v>0</v>
      </c>
      <c r="N15" s="46">
        <f>RANK(L15,L$9:L17)</f>
        <v>2</v>
      </c>
      <c r="O15" s="46">
        <f>[6]PROTOCOLE!$J498</f>
        <v>0</v>
      </c>
      <c r="P15" s="47">
        <f>[6]PROTOCOLE!$J499</f>
        <v>0</v>
      </c>
      <c r="Q15" s="46">
        <f>RANK(O15,O$9:O17)</f>
        <v>1</v>
      </c>
      <c r="R15" s="46">
        <f>[6]PROTOCOLE!$L498</f>
        <v>0</v>
      </c>
      <c r="S15" s="47">
        <f>[6]PROTOCOLE!$L499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[6]PROTOCOLE!D518</f>
        <v>0</v>
      </c>
      <c r="D16" s="46">
        <f>[6]PROTOCOLE!D519</f>
        <v>0</v>
      </c>
      <c r="E16" s="27"/>
      <c r="F16" s="46">
        <f>[6]PROTOCOLE!$D571</f>
        <v>0</v>
      </c>
      <c r="G16" s="47">
        <f>[6]PROTOCOLE!$D572</f>
        <v>0</v>
      </c>
      <c r="H16" s="46">
        <f>RANK(F16,F$9:F18)</f>
        <v>2</v>
      </c>
      <c r="I16" s="46">
        <f>[6]PROTOCOLE!$F571</f>
        <v>0</v>
      </c>
      <c r="J16" s="47">
        <f>[6]PROTOCOLE!$F572</f>
        <v>0</v>
      </c>
      <c r="K16" s="46">
        <f t="shared" si="0"/>
        <v>1</v>
      </c>
      <c r="L16" s="46">
        <f>[6]PROTOCOLE!$H571</f>
        <v>0</v>
      </c>
      <c r="M16" s="47">
        <f>[6]PROTOCOLE!$H572</f>
        <v>0</v>
      </c>
      <c r="N16" s="46">
        <f>RANK(L16,L$9:L18)</f>
        <v>2</v>
      </c>
      <c r="O16" s="46">
        <f>[6]PROTOCOLE!$J571</f>
        <v>0</v>
      </c>
      <c r="P16" s="47">
        <f>[6]PROTOCOLE!$J572</f>
        <v>0</v>
      </c>
      <c r="Q16" s="46">
        <f>RANK(O16,O$9:O18)</f>
        <v>1</v>
      </c>
      <c r="R16" s="46">
        <f>[6]PROTOCOLE!$L571</f>
        <v>0</v>
      </c>
      <c r="S16" s="47">
        <f>[6]PROTOCOLE!$L572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[6]PROTOCOLE!D591</f>
        <v>0</v>
      </c>
      <c r="D17" s="46">
        <f>[6]PROTOCOLE!D592</f>
        <v>0</v>
      </c>
      <c r="E17" s="27"/>
      <c r="F17" s="46">
        <f>[6]PROTOCOLE!$D644</f>
        <v>0</v>
      </c>
      <c r="G17" s="47">
        <f>[6]PROTOCOLE!$D645</f>
        <v>0</v>
      </c>
      <c r="H17" s="46">
        <f>RANK(F17,F$9:F19)</f>
        <v>2</v>
      </c>
      <c r="I17" s="46">
        <f>[6]PROTOCOLE!$F644</f>
        <v>0</v>
      </c>
      <c r="J17" s="47">
        <f>[6]PROTOCOLE!$F645</f>
        <v>0</v>
      </c>
      <c r="K17" s="46">
        <f t="shared" si="0"/>
        <v>1</v>
      </c>
      <c r="L17" s="46">
        <f>[6]PROTOCOLE!$H644</f>
        <v>0</v>
      </c>
      <c r="M17" s="47">
        <f>[6]PROTOCOLE!$H645</f>
        <v>0</v>
      </c>
      <c r="N17" s="46">
        <f>RANK(L17,L$9:L19)</f>
        <v>2</v>
      </c>
      <c r="O17" s="46">
        <f>[6]PROTOCOLE!$J644</f>
        <v>0</v>
      </c>
      <c r="P17" s="47">
        <f>[6]PROTOCOLE!$J645</f>
        <v>0</v>
      </c>
      <c r="Q17" s="46">
        <f>RANK(O17,O$9:O19)</f>
        <v>1</v>
      </c>
      <c r="R17" s="46">
        <f>[6]PROTOCOLE!$L644</f>
        <v>0</v>
      </c>
      <c r="S17" s="47">
        <f>[6]PROTOCOLE!$L645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[6]PROTOCOLE!D664</f>
        <v>0</v>
      </c>
      <c r="D18" s="46">
        <f>[6]PROTOCOLE!D665</f>
        <v>0</v>
      </c>
      <c r="E18" s="27"/>
      <c r="F18" s="46">
        <f>[6]PROTOCOLE!$D717</f>
        <v>0</v>
      </c>
      <c r="G18" s="47">
        <f>[6]PROTOCOLE!$D718</f>
        <v>0</v>
      </c>
      <c r="H18" s="46">
        <f>RANK(F18,F$9:F20)</f>
        <v>2</v>
      </c>
      <c r="I18" s="46">
        <f>[6]PROTOCOLE!$F717</f>
        <v>0</v>
      </c>
      <c r="J18" s="47">
        <f>[6]PROTOCOLE!$F718</f>
        <v>0</v>
      </c>
      <c r="K18" s="46">
        <f t="shared" si="0"/>
        <v>1</v>
      </c>
      <c r="L18" s="46">
        <f>[6]PROTOCOLE!$H717</f>
        <v>0</v>
      </c>
      <c r="M18" s="47">
        <f>[6]PROTOCOLE!$H718</f>
        <v>0</v>
      </c>
      <c r="N18" s="46">
        <f>RANK(L18,L$9:L20)</f>
        <v>2</v>
      </c>
      <c r="O18" s="46">
        <f>[6]PROTOCOLE!$J717</f>
        <v>0</v>
      </c>
      <c r="P18" s="47">
        <f>[6]PROTOCOLE!$J718</f>
        <v>0</v>
      </c>
      <c r="Q18" s="46">
        <f>RANK(O18,O$9:O20)</f>
        <v>1</v>
      </c>
      <c r="R18" s="46">
        <f>[6]PROTOCOLE!$L717</f>
        <v>0</v>
      </c>
      <c r="S18" s="47">
        <f>[6]PROTOCOLE!$L718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[6]PROTOCOLE!D737</f>
        <v>0</v>
      </c>
      <c r="D19" s="46">
        <f>[6]PROTOCOLE!D738</f>
        <v>0</v>
      </c>
      <c r="E19" s="27"/>
      <c r="F19" s="46">
        <f>[6]PROTOCOLE!$D790</f>
        <v>0</v>
      </c>
      <c r="G19" s="47">
        <f>[6]PROTOCOLE!$D791</f>
        <v>0</v>
      </c>
      <c r="H19" s="46">
        <f>RANK(F19,F$9:F21)</f>
        <v>2</v>
      </c>
      <c r="I19" s="46">
        <f>[6]PROTOCOLE!$F790</f>
        <v>0</v>
      </c>
      <c r="J19" s="47">
        <f>[6]PROTOCOLE!$F791</f>
        <v>0</v>
      </c>
      <c r="K19" s="46">
        <f t="shared" si="0"/>
        <v>1</v>
      </c>
      <c r="L19" s="46">
        <f>[6]PROTOCOLE!$H790</f>
        <v>0</v>
      </c>
      <c r="M19" s="47">
        <f>[6]PROTOCOLE!$H791</f>
        <v>0</v>
      </c>
      <c r="N19" s="46">
        <f>RANK(L19,L$9:L21)</f>
        <v>2</v>
      </c>
      <c r="O19" s="46">
        <f>[6]PROTOCOLE!$J790</f>
        <v>0</v>
      </c>
      <c r="P19" s="47">
        <f>[6]PROTOCOLE!$J791</f>
        <v>0</v>
      </c>
      <c r="Q19" s="46">
        <f>RANK(O19,O$9:O21)</f>
        <v>1</v>
      </c>
      <c r="R19" s="46">
        <f>[6]PROTOCOLE!$L790</f>
        <v>0</v>
      </c>
      <c r="S19" s="47">
        <f>[6]PROTOCOLE!$L791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[6]PROTOCOLE!D810</f>
        <v>0</v>
      </c>
      <c r="D20" s="46">
        <f>[6]PROTOCOLE!D811</f>
        <v>0</v>
      </c>
      <c r="E20" s="27"/>
      <c r="F20" s="46">
        <f>[6]PROTOCOLE!$D863</f>
        <v>0</v>
      </c>
      <c r="G20" s="47">
        <f>[6]PROTOCOLE!$D864</f>
        <v>0</v>
      </c>
      <c r="H20" s="46">
        <f>RANK(F20,F$9:F22)</f>
        <v>2</v>
      </c>
      <c r="I20" s="46">
        <f>[6]PROTOCOLE!$F863</f>
        <v>0</v>
      </c>
      <c r="J20" s="47">
        <f>[6]PROTOCOLE!$F864</f>
        <v>0</v>
      </c>
      <c r="K20" s="46">
        <f t="shared" si="0"/>
        <v>1</v>
      </c>
      <c r="L20" s="46">
        <f>[6]PROTOCOLE!$H863</f>
        <v>0</v>
      </c>
      <c r="M20" s="47">
        <f>[6]PROTOCOLE!$H864</f>
        <v>0</v>
      </c>
      <c r="N20" s="46">
        <f>RANK(L20,L$9:L22)</f>
        <v>2</v>
      </c>
      <c r="O20" s="46">
        <f>[6]PROTOCOLE!$J863</f>
        <v>0</v>
      </c>
      <c r="P20" s="47">
        <f>[6]PROTOCOLE!$J864</f>
        <v>0</v>
      </c>
      <c r="Q20" s="46">
        <f>RANK(O20,O$9:O22)</f>
        <v>1</v>
      </c>
      <c r="R20" s="46">
        <f>[6]PROTOCOLE!$L863</f>
        <v>0</v>
      </c>
      <c r="S20" s="47">
        <f>[6]PROTOCOLE!$L864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[6]PROTOCOLE!D883</f>
        <v>0</v>
      </c>
      <c r="D21" s="46">
        <f>[6]PROTOCOLE!D884</f>
        <v>0</v>
      </c>
      <c r="E21" s="27"/>
      <c r="F21" s="46">
        <f>[6]PROTOCOLE!$D936</f>
        <v>0</v>
      </c>
      <c r="G21" s="47">
        <f>[6]PROTOCOLE!$D937</f>
        <v>0</v>
      </c>
      <c r="H21" s="46">
        <f>RANK(F21,F$9:F23)</f>
        <v>2</v>
      </c>
      <c r="I21" s="46">
        <f>[6]PROTOCOLE!$F936</f>
        <v>0</v>
      </c>
      <c r="J21" s="47">
        <f>[6]PROTOCOLE!$F937</f>
        <v>0</v>
      </c>
      <c r="K21" s="46">
        <f t="shared" si="0"/>
        <v>1</v>
      </c>
      <c r="L21" s="46">
        <f>[6]PROTOCOLE!$H936</f>
        <v>0</v>
      </c>
      <c r="M21" s="47">
        <f>[6]PROTOCOLE!$H937</f>
        <v>0</v>
      </c>
      <c r="N21" s="46">
        <f>RANK(L21,L$9:L23)</f>
        <v>2</v>
      </c>
      <c r="O21" s="46">
        <f>[6]PROTOCOLE!$J936</f>
        <v>0</v>
      </c>
      <c r="P21" s="47">
        <f>[6]PROTOCOLE!$J937</f>
        <v>0</v>
      </c>
      <c r="Q21" s="46">
        <f>RANK(O21,O$9:O23)</f>
        <v>1</v>
      </c>
      <c r="R21" s="46">
        <f>[6]PROTOCOLE!$L936</f>
        <v>0</v>
      </c>
      <c r="S21" s="47">
        <f>[6]PROTOCOLE!$L937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[6]PROTOCOLE!D956</f>
        <v>0</v>
      </c>
      <c r="D22" s="46">
        <f>[6]PROTOCOLE!D957</f>
        <v>0</v>
      </c>
      <c r="E22" s="27"/>
      <c r="F22" s="46">
        <f>[6]PROTOCOLE!$D1009</f>
        <v>0</v>
      </c>
      <c r="G22" s="47">
        <f>[6]PROTOCOLE!$D1010</f>
        <v>0</v>
      </c>
      <c r="H22" s="46">
        <f>RANK(F22,F$9:F24)</f>
        <v>2</v>
      </c>
      <c r="I22" s="46">
        <f>[6]PROTOCOLE!$F1009</f>
        <v>0</v>
      </c>
      <c r="J22" s="47">
        <f>[6]PROTOCOLE!$F1010</f>
        <v>0</v>
      </c>
      <c r="K22" s="46">
        <f t="shared" si="0"/>
        <v>1</v>
      </c>
      <c r="L22" s="46">
        <f>[6]PROTOCOLE!$H1009</f>
        <v>0</v>
      </c>
      <c r="M22" s="47">
        <f>[6]PROTOCOLE!$H1010</f>
        <v>0</v>
      </c>
      <c r="N22" s="46">
        <f>RANK(L22,L$9:L24)</f>
        <v>2</v>
      </c>
      <c r="O22" s="46">
        <f>[6]PROTOCOLE!$J1009</f>
        <v>0</v>
      </c>
      <c r="P22" s="47">
        <f>[6]PROTOCOLE!$J1010</f>
        <v>0</v>
      </c>
      <c r="Q22" s="46">
        <f>RANK(O22,O$9:O24)</f>
        <v>1</v>
      </c>
      <c r="R22" s="46">
        <f>[6]PROTOCOLE!$L1009</f>
        <v>0</v>
      </c>
      <c r="S22" s="47">
        <f>[6]PROTOCOLE!$L1010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[6]PROTOCOLE!D1029</f>
        <v>0</v>
      </c>
      <c r="D23" s="46">
        <f>[6]PROTOCOLE!D1030</f>
        <v>0</v>
      </c>
      <c r="E23" s="27"/>
      <c r="F23" s="46">
        <f>[6]PROTOCOLE!$D1082</f>
        <v>0</v>
      </c>
      <c r="G23" s="47">
        <f>[6]PROTOCOLE!$D1083</f>
        <v>0</v>
      </c>
      <c r="H23" s="46">
        <f>RANK(F23,F$9:F25)</f>
        <v>2</v>
      </c>
      <c r="I23" s="46">
        <f>[6]PROTOCOLE!$F1082</f>
        <v>0</v>
      </c>
      <c r="J23" s="47">
        <f>[6]PROTOCOLE!$F1083</f>
        <v>0</v>
      </c>
      <c r="K23" s="46">
        <f t="shared" si="0"/>
        <v>1</v>
      </c>
      <c r="L23" s="46">
        <f>[6]PROTOCOLE!$H1082</f>
        <v>0</v>
      </c>
      <c r="M23" s="47">
        <f>[6]PROTOCOLE!$H1083</f>
        <v>0</v>
      </c>
      <c r="N23" s="46">
        <f>RANK(L23,L$9:L25)</f>
        <v>2</v>
      </c>
      <c r="O23" s="46">
        <f>[6]PROTOCOLE!$J1082</f>
        <v>0</v>
      </c>
      <c r="P23" s="47">
        <f>[6]PROTOCOLE!$J1083</f>
        <v>0</v>
      </c>
      <c r="Q23" s="46">
        <f>RANK(O23,O$9:O25)</f>
        <v>1</v>
      </c>
      <c r="R23" s="46">
        <f>[6]PROTOCOLE!$L1082</f>
        <v>0</v>
      </c>
      <c r="S23" s="47">
        <f>[6]PROTOCOLE!$L1083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[6]PROTOCOLE!D1102</f>
        <v>0</v>
      </c>
      <c r="D24" s="46">
        <f>[6]PROTOCOLE!D1103</f>
        <v>0</v>
      </c>
      <c r="E24" s="27"/>
      <c r="F24" s="46">
        <f>[6]PROTOCOLE!$D1155</f>
        <v>0</v>
      </c>
      <c r="G24" s="47">
        <f>[6]PROTOCOLE!$D1156</f>
        <v>0</v>
      </c>
      <c r="H24" s="46">
        <f>RANK(F24,F$9:F26)</f>
        <v>2</v>
      </c>
      <c r="I24" s="46">
        <f>[6]PROTOCOLE!$F1155</f>
        <v>0</v>
      </c>
      <c r="J24" s="47">
        <f>[6]PROTOCOLE!$F1156</f>
        <v>0</v>
      </c>
      <c r="K24" s="46">
        <f t="shared" si="0"/>
        <v>1</v>
      </c>
      <c r="L24" s="46">
        <f>[6]PROTOCOLE!$H1155</f>
        <v>0</v>
      </c>
      <c r="M24" s="47">
        <f>[6]PROTOCOLE!$H1156</f>
        <v>0</v>
      </c>
      <c r="N24" s="46">
        <f>RANK(L24,L$9:L26)</f>
        <v>2</v>
      </c>
      <c r="O24" s="46">
        <f>[6]PROTOCOLE!J$1155</f>
        <v>0</v>
      </c>
      <c r="P24" s="47">
        <f>[6]PROTOCOLE!K$1156</f>
        <v>0</v>
      </c>
      <c r="Q24" s="46">
        <f>RANK(O24,O$9:O26)</f>
        <v>1</v>
      </c>
      <c r="R24" s="46">
        <f>[6]PROTOCOLE!$L1155</f>
        <v>0</v>
      </c>
      <c r="S24" s="47">
        <f>[6]PROTOCOLE!$L1156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[6]PROTOCOLE!D1175</f>
        <v>0</v>
      </c>
      <c r="D25" s="46">
        <f>[6]PROTOCOLE!D1176</f>
        <v>0</v>
      </c>
      <c r="E25" s="27"/>
      <c r="F25" s="46">
        <f>[6]PROTOCOLE!$D1228</f>
        <v>0</v>
      </c>
      <c r="G25" s="47">
        <f>[6]PROTOCOLE!$D1229</f>
        <v>0</v>
      </c>
      <c r="H25" s="46">
        <f>RANK(F25,F$9:F27)</f>
        <v>2</v>
      </c>
      <c r="I25" s="46">
        <f>[6]PROTOCOLE!$F1228</f>
        <v>0</v>
      </c>
      <c r="J25" s="47">
        <f>[6]PROTOCOLE!$F1229</f>
        <v>0</v>
      </c>
      <c r="K25" s="46">
        <f t="shared" si="0"/>
        <v>1</v>
      </c>
      <c r="L25" s="46">
        <f>[6]PROTOCOLE!$H1228</f>
        <v>0</v>
      </c>
      <c r="M25" s="47">
        <f>[6]PROTOCOLE!$H1229</f>
        <v>0</v>
      </c>
      <c r="N25" s="46">
        <f>RANK(L25,L$9:L27)</f>
        <v>2</v>
      </c>
      <c r="O25" s="46">
        <f>[6]PROTOCOLE!J$1228</f>
        <v>0</v>
      </c>
      <c r="P25" s="47">
        <f>[6]PROTOCOLE!K$1229</f>
        <v>0</v>
      </c>
      <c r="Q25" s="46">
        <f>RANK(O25,O$9:O27)</f>
        <v>1</v>
      </c>
      <c r="R25" s="46">
        <f>[6]PROTOCOLE!$L1228</f>
        <v>0</v>
      </c>
      <c r="S25" s="47">
        <f>[6]PROTOCOLE!$L1229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[6]PROTOCOLE!D1248</f>
        <v>0</v>
      </c>
      <c r="D26" s="46">
        <f>[6]PROTOCOLE!D1249</f>
        <v>0</v>
      </c>
      <c r="E26" s="27"/>
      <c r="F26" s="46">
        <f>[6]PROTOCOLE!$D1301</f>
        <v>0</v>
      </c>
      <c r="G26" s="47">
        <f>[6]PROTOCOLE!$D1302</f>
        <v>0</v>
      </c>
      <c r="H26" s="46">
        <f>RANK(F26,F$9:F28)</f>
        <v>2</v>
      </c>
      <c r="I26" s="46">
        <f>[6]PROTOCOLE!$F1301</f>
        <v>0</v>
      </c>
      <c r="J26" s="47">
        <f>[6]PROTOCOLE!$F1302</f>
        <v>0</v>
      </c>
      <c r="K26" s="46">
        <f t="shared" si="0"/>
        <v>1</v>
      </c>
      <c r="L26" s="46">
        <f>[6]PROTOCOLE!$H1301</f>
        <v>0</v>
      </c>
      <c r="M26" s="47">
        <f>[6]PROTOCOLE!$H1302</f>
        <v>0</v>
      </c>
      <c r="N26" s="46">
        <f>RANK(L26,L$9:L28)</f>
        <v>2</v>
      </c>
      <c r="O26" s="46">
        <f>[6]PROTOCOLE!J$1301</f>
        <v>0</v>
      </c>
      <c r="P26" s="47">
        <f>[6]PROTOCOLE!K$1302</f>
        <v>0</v>
      </c>
      <c r="Q26" s="46">
        <f>RANK(O26,O$9:O28)</f>
        <v>1</v>
      </c>
      <c r="R26" s="46">
        <f>[6]PROTOCOLE!$L1301</f>
        <v>0</v>
      </c>
      <c r="S26" s="47">
        <f>[6]PROTOCOLE!$L1302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[6]PROTOCOLE!D1321</f>
        <v>0</v>
      </c>
      <c r="D27" s="46">
        <f>[6]PROTOCOLE!D1322</f>
        <v>0</v>
      </c>
      <c r="E27" s="27"/>
      <c r="F27" s="46">
        <f>[6]PROTOCOLE!$D1374</f>
        <v>0</v>
      </c>
      <c r="G27" s="47">
        <f>[6]PROTOCOLE!$D1375</f>
        <v>0</v>
      </c>
      <c r="H27" s="46">
        <f>RANK(F27,F$9:F29)</f>
        <v>2</v>
      </c>
      <c r="I27" s="46">
        <f>[6]PROTOCOLE!$F1374</f>
        <v>0</v>
      </c>
      <c r="J27" s="47">
        <f>[6]PROTOCOLE!$F1375</f>
        <v>0</v>
      </c>
      <c r="K27" s="46">
        <f t="shared" si="0"/>
        <v>1</v>
      </c>
      <c r="L27" s="46">
        <f>[6]PROTOCOLE!$H1374</f>
        <v>0</v>
      </c>
      <c r="M27" s="47">
        <f>[6]PROTOCOLE!$H1375</f>
        <v>0</v>
      </c>
      <c r="N27" s="46">
        <f>RANK(L27,L$9:L29)</f>
        <v>2</v>
      </c>
      <c r="O27" s="46">
        <f>[6]PROTOCOLE!J$1374</f>
        <v>0</v>
      </c>
      <c r="P27" s="47">
        <f>[6]PROTOCOLE!K$1375</f>
        <v>0</v>
      </c>
      <c r="Q27" s="46">
        <f>RANK(O27,O$9:O29)</f>
        <v>1</v>
      </c>
      <c r="R27" s="46">
        <f>[6]PROTOCOLE!$L1374</f>
        <v>0</v>
      </c>
      <c r="S27" s="47">
        <f>[6]PROTOCOLE!$L1375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[6]PROTOCOLE!D1394</f>
        <v>0</v>
      </c>
      <c r="D28" s="46">
        <f>[6]PROTOCOLE!D1395</f>
        <v>0</v>
      </c>
      <c r="E28" s="27"/>
      <c r="F28" s="46">
        <f>[6]PROTOCOLE!$D1447</f>
        <v>0</v>
      </c>
      <c r="G28" s="47">
        <f>[6]PROTOCOLE!$D1448</f>
        <v>0</v>
      </c>
      <c r="H28" s="46">
        <f>RANK(F28,F$9:F30)</f>
        <v>2</v>
      </c>
      <c r="I28" s="46">
        <f>[6]PROTOCOLE!$F1447</f>
        <v>0</v>
      </c>
      <c r="J28" s="47">
        <f>[6]PROTOCOLE!$F1448</f>
        <v>0</v>
      </c>
      <c r="K28" s="46">
        <f t="shared" si="0"/>
        <v>1</v>
      </c>
      <c r="L28" s="46">
        <f>[6]PROTOCOLE!$H1447</f>
        <v>0</v>
      </c>
      <c r="M28" s="47">
        <f>[6]PROTOCOLE!$H1448</f>
        <v>0</v>
      </c>
      <c r="N28" s="46">
        <f>RANK(L28,L$9:L30)</f>
        <v>2</v>
      </c>
      <c r="O28" s="46">
        <f>[6]PROTOCOLE!J$1447</f>
        <v>0</v>
      </c>
      <c r="P28" s="47">
        <f>[6]PROTOCOLE!K$1448</f>
        <v>0</v>
      </c>
      <c r="Q28" s="46">
        <f>RANK(O28,O$9:O30)</f>
        <v>1</v>
      </c>
      <c r="R28" s="46">
        <f>[6]PROTOCOLE!$L1447</f>
        <v>0</v>
      </c>
      <c r="S28" s="47">
        <f>[6]PROTOCOLE!$L1448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[6]PROTOCOLE!D1467</f>
        <v>0</v>
      </c>
      <c r="D29" s="46">
        <f>[6]PROTOCOLE!D1468</f>
        <v>0</v>
      </c>
      <c r="E29" s="27"/>
      <c r="F29" s="46">
        <f>[6]PROTOCOLE!$D1520</f>
        <v>0</v>
      </c>
      <c r="G29" s="47">
        <f>[6]PROTOCOLE!$D1521</f>
        <v>0</v>
      </c>
      <c r="H29" s="46">
        <f>RANK(F29,F$9:F31)</f>
        <v>2</v>
      </c>
      <c r="I29" s="46">
        <f>[6]PROTOCOLE!$F1520</f>
        <v>0</v>
      </c>
      <c r="J29" s="47">
        <f>[6]PROTOCOLE!$F1521</f>
        <v>0</v>
      </c>
      <c r="K29" s="46">
        <f t="shared" si="0"/>
        <v>1</v>
      </c>
      <c r="L29" s="46">
        <f>[6]PROTOCOLE!$H1520</f>
        <v>0</v>
      </c>
      <c r="M29" s="47">
        <f>[6]PROTOCOLE!$H1521</f>
        <v>0</v>
      </c>
      <c r="N29" s="46">
        <f>RANK(L29,L$9:L31)</f>
        <v>2</v>
      </c>
      <c r="O29" s="46">
        <f>[6]PROTOCOLE!J$1520</f>
        <v>0</v>
      </c>
      <c r="P29" s="47">
        <f>[6]PROTOCOLE!K$1521</f>
        <v>0</v>
      </c>
      <c r="Q29" s="46">
        <f>RANK(O29,O$9:O31)</f>
        <v>1</v>
      </c>
      <c r="R29" s="46">
        <f>[6]PROTOCOLE!$L1520</f>
        <v>0</v>
      </c>
      <c r="S29" s="47">
        <f>[6]PROTOCOLE!$L1521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[6]PROTOCOLE!D1540</f>
        <v>0</v>
      </c>
      <c r="D30" s="46">
        <f>[6]PROTOCOLE!D1541</f>
        <v>0</v>
      </c>
      <c r="E30" s="27"/>
      <c r="F30" s="46">
        <f>[6]PROTOCOLE!$D1593</f>
        <v>0</v>
      </c>
      <c r="G30" s="47">
        <f>[6]PROTOCOLE!$D1594</f>
        <v>0</v>
      </c>
      <c r="H30" s="46">
        <f>RANK(F30,F$9:F32)</f>
        <v>2</v>
      </c>
      <c r="I30" s="46">
        <f>[6]PROTOCOLE!$F1593</f>
        <v>0</v>
      </c>
      <c r="J30" s="47">
        <f>[6]PROTOCOLE!$F1594</f>
        <v>0</v>
      </c>
      <c r="K30" s="46">
        <f t="shared" si="0"/>
        <v>1</v>
      </c>
      <c r="L30" s="46">
        <f>[6]PROTOCOLE!$H1593</f>
        <v>0</v>
      </c>
      <c r="M30" s="47">
        <f>[6]PROTOCOLE!$H1594</f>
        <v>0</v>
      </c>
      <c r="N30" s="46">
        <f>RANK(L30,L$9:L32)</f>
        <v>2</v>
      </c>
      <c r="O30" s="46">
        <f>[6]PROTOCOLE!J$1593</f>
        <v>0</v>
      </c>
      <c r="P30" s="47">
        <f>[6]PROTOCOLE!K$1594</f>
        <v>0</v>
      </c>
      <c r="Q30" s="46">
        <f>RANK(O30,O$9:O32)</f>
        <v>1</v>
      </c>
      <c r="R30" s="46">
        <f>[6]PROTOCOLE!$L1593</f>
        <v>0</v>
      </c>
      <c r="S30" s="47">
        <f>[6]PROTOCOLE!$L1594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[6]PROTOCOLE!D1613</f>
        <v>0</v>
      </c>
      <c r="D31" s="46">
        <f>[6]PROTOCOLE!D1614</f>
        <v>0</v>
      </c>
      <c r="E31" s="27"/>
      <c r="F31" s="46">
        <f>[6]PROTOCOLE!$D1666</f>
        <v>0</v>
      </c>
      <c r="G31" s="47">
        <f>[6]PROTOCOLE!$D1667</f>
        <v>0</v>
      </c>
      <c r="H31" s="46">
        <f>RANK(F31,F$9:F33)</f>
        <v>2</v>
      </c>
      <c r="I31" s="46">
        <f>[6]PROTOCOLE!F1666</f>
        <v>0</v>
      </c>
      <c r="J31" s="47">
        <f>[6]PROTOCOLE!G1667</f>
        <v>0</v>
      </c>
      <c r="K31" s="46">
        <f t="shared" si="0"/>
        <v>1</v>
      </c>
      <c r="L31" s="46">
        <f>[6]PROTOCOLE!$H1666</f>
        <v>0</v>
      </c>
      <c r="M31" s="47">
        <f>[6]PROTOCOLE!$H1667</f>
        <v>0</v>
      </c>
      <c r="N31" s="46">
        <f>RANK(L31,L$9:L33)</f>
        <v>2</v>
      </c>
      <c r="O31" s="46">
        <f>[6]PROTOCOLE!J$666</f>
        <v>0</v>
      </c>
      <c r="P31" s="47">
        <f>[6]PROTOCOLE!K$667</f>
        <v>0</v>
      </c>
      <c r="Q31" s="46">
        <f>RANK(O31,O$9:O33)</f>
        <v>1</v>
      </c>
      <c r="R31" s="46">
        <f>[6]PROTOCOLE!$L1666</f>
        <v>0</v>
      </c>
      <c r="S31" s="47">
        <f>[6]PROTOCOLE!$L1667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[6]PROTOCOLE!D1686</f>
        <v>0</v>
      </c>
      <c r="D32" s="46">
        <f>[6]PROTOCOLE!D1687</f>
        <v>0</v>
      </c>
      <c r="E32" s="27"/>
      <c r="F32" s="46">
        <f>[6]PROTOCOLE!$D1739</f>
        <v>0</v>
      </c>
      <c r="G32" s="47">
        <f>[6]PROTOCOLE!$D1740</f>
        <v>0</v>
      </c>
      <c r="H32" s="46">
        <f>RANK(F32,F$9:F34)</f>
        <v>2</v>
      </c>
      <c r="I32" s="46">
        <f>[6]PROTOCOLE!F1739</f>
        <v>0</v>
      </c>
      <c r="J32" s="47">
        <f>[6]PROTOCOLE!G1740</f>
        <v>0</v>
      </c>
      <c r="K32" s="46">
        <f t="shared" si="0"/>
        <v>1</v>
      </c>
      <c r="L32" s="46">
        <f>[6]PROTOCOLE!$H1739</f>
        <v>0</v>
      </c>
      <c r="M32" s="47">
        <f>[6]PROTOCOLE!$H1740</f>
        <v>0</v>
      </c>
      <c r="N32" s="46">
        <f>RANK(L32,L$9:L34)</f>
        <v>2</v>
      </c>
      <c r="O32" s="46">
        <f>[6]PROTOCOLE!$J1739</f>
        <v>0</v>
      </c>
      <c r="P32" s="47">
        <f>[6]PROTOCOLE!$J1740</f>
        <v>0</v>
      </c>
      <c r="Q32" s="46">
        <f>RANK(O32,O$9:O34)</f>
        <v>1</v>
      </c>
      <c r="R32" s="46">
        <f>[6]PROTOCOLE!$L1739</f>
        <v>0</v>
      </c>
      <c r="S32" s="47">
        <f>[6]PROTOCOLE!$L1740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[6]PROTOCOLE!D1759</f>
        <v>0</v>
      </c>
      <c r="D33" s="46">
        <f>[6]PROTOCOLE!D1760</f>
        <v>0</v>
      </c>
      <c r="E33" s="27"/>
      <c r="F33" s="46">
        <f>[6]PROTOCOLE!$D1812</f>
        <v>0</v>
      </c>
      <c r="G33" s="47">
        <f>[6]PROTOCOLE!$D1813</f>
        <v>0</v>
      </c>
      <c r="H33" s="46">
        <f>RANK(F33,F$9:F35)</f>
        <v>2</v>
      </c>
      <c r="I33" s="46">
        <f>[6]PROTOCOLE!$F1812</f>
        <v>0</v>
      </c>
      <c r="J33" s="47">
        <f>[6]PROTOCOLE!$F1813</f>
        <v>0</v>
      </c>
      <c r="K33" s="46">
        <f t="shared" si="0"/>
        <v>1</v>
      </c>
      <c r="L33" s="46">
        <f>[6]PROTOCOLE!$H1812</f>
        <v>0</v>
      </c>
      <c r="M33" s="47">
        <f>[6]PROTOCOLE!$H1813</f>
        <v>0</v>
      </c>
      <c r="N33" s="46">
        <f>RANK(L33,L$9:L35)</f>
        <v>2</v>
      </c>
      <c r="O33" s="46">
        <f>[6]PROTOCOLE!$J1812</f>
        <v>0</v>
      </c>
      <c r="P33" s="47">
        <f>[6]PROTOCOLE!$J1813</f>
        <v>0</v>
      </c>
      <c r="Q33" s="46">
        <f>RANK(O33,O$9:O35)</f>
        <v>1</v>
      </c>
      <c r="R33" s="46">
        <f>[6]PROTOCOLE!$L1812</f>
        <v>0</v>
      </c>
      <c r="S33" s="47">
        <f>[6]PROTOCOLE!$L1813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[6]PROTOCOLE!D1832</f>
        <v>0</v>
      </c>
      <c r="D34" s="46">
        <f>[6]PROTOCOLE!D1833</f>
        <v>0</v>
      </c>
      <c r="E34" s="27"/>
      <c r="F34" s="46">
        <f>[6]PROTOCOLE!$D1885</f>
        <v>0</v>
      </c>
      <c r="G34" s="47">
        <f>[6]PROTOCOLE!$D1886</f>
        <v>0</v>
      </c>
      <c r="H34" s="46">
        <f>RANK(F34,F$9:F36)</f>
        <v>2</v>
      </c>
      <c r="I34" s="46">
        <f>[6]PROTOCOLE!$F1885</f>
        <v>0</v>
      </c>
      <c r="J34" s="47">
        <f>[6]PROTOCOLE!$F1886</f>
        <v>0</v>
      </c>
      <c r="K34" s="46">
        <f t="shared" si="0"/>
        <v>1</v>
      </c>
      <c r="L34" s="46">
        <f>[6]PROTOCOLE!$H1885</f>
        <v>0</v>
      </c>
      <c r="M34" s="47">
        <f>[6]PROTOCOLE!$H1886</f>
        <v>0</v>
      </c>
      <c r="N34" s="46">
        <f>RANK(L34,L$9:L36)</f>
        <v>2</v>
      </c>
      <c r="O34" s="46">
        <f>[6]PROTOCOLE!$J1885</f>
        <v>0</v>
      </c>
      <c r="P34" s="47">
        <f>[6]PROTOCOLE!$J1886</f>
        <v>0</v>
      </c>
      <c r="Q34" s="46">
        <f>RANK(O34,O$9:O36)</f>
        <v>1</v>
      </c>
      <c r="R34" s="46">
        <f>[6]PROTOCOLE!$L1885</f>
        <v>0</v>
      </c>
      <c r="S34" s="47">
        <f>[6]PROTOCOLE!$L1886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[6]PROTOCOLE!D1905</f>
        <v>0</v>
      </c>
      <c r="D35" s="46">
        <f>[6]PROTOCOLE!D1906</f>
        <v>0</v>
      </c>
      <c r="E35" s="27"/>
      <c r="F35" s="46">
        <f>[6]PROTOCOLE!$D1958</f>
        <v>0</v>
      </c>
      <c r="G35" s="47">
        <f>[6]PROTOCOLE!$D1959</f>
        <v>0</v>
      </c>
      <c r="H35" s="46">
        <f>RANK(F35,F$9:F37)</f>
        <v>2</v>
      </c>
      <c r="I35" s="46">
        <f>[6]PROTOCOLE!$F1958</f>
        <v>0</v>
      </c>
      <c r="J35" s="47">
        <f>[6]PROTOCOLE!$F1959</f>
        <v>0</v>
      </c>
      <c r="K35" s="46">
        <f t="shared" si="0"/>
        <v>1</v>
      </c>
      <c r="L35" s="46">
        <f>[6]PROTOCOLE!$H1958</f>
        <v>0</v>
      </c>
      <c r="M35" s="47">
        <f>[6]PROTOCOLE!$H1959</f>
        <v>0</v>
      </c>
      <c r="N35" s="46">
        <f>RANK(L35,L$9:L37)</f>
        <v>2</v>
      </c>
      <c r="O35" s="46">
        <f>[6]PROTOCOLE!$J1958</f>
        <v>0</v>
      </c>
      <c r="P35" s="47">
        <f>[6]PROTOCOLE!$J1959</f>
        <v>0</v>
      </c>
      <c r="Q35" s="46">
        <f>RANK(O35,O$9:O37)</f>
        <v>1</v>
      </c>
      <c r="R35" s="46">
        <f>[6]PROTOCOLE!$L1958</f>
        <v>0</v>
      </c>
      <c r="S35" s="47">
        <f>[6]PROTOCOLE!$L1959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[6]PROTOCOLE!D1978</f>
        <v>0</v>
      </c>
      <c r="D36" s="46">
        <f>[6]PROTOCOLE!D1979</f>
        <v>0</v>
      </c>
      <c r="E36" s="27"/>
      <c r="F36" s="46">
        <f>[6]PROTOCOLE!$D2031</f>
        <v>0</v>
      </c>
      <c r="G36" s="47">
        <f>[6]PROTOCOLE!$D2032</f>
        <v>0</v>
      </c>
      <c r="H36" s="46">
        <f>RANK(F36,F$9:F38)</f>
        <v>2</v>
      </c>
      <c r="I36" s="46">
        <f>[6]PROTOCOLE!$F2031</f>
        <v>0</v>
      </c>
      <c r="J36" s="47">
        <f>[6]PROTOCOLE!$F2032</f>
        <v>0</v>
      </c>
      <c r="K36" s="46">
        <f t="shared" si="0"/>
        <v>1</v>
      </c>
      <c r="L36" s="46">
        <f>[6]PROTOCOLE!$H2031</f>
        <v>0</v>
      </c>
      <c r="M36" s="47">
        <f>[6]PROTOCOLE!$H2032</f>
        <v>0</v>
      </c>
      <c r="N36" s="46">
        <f>RANK(L36,L$9:L38)</f>
        <v>2</v>
      </c>
      <c r="O36" s="46">
        <f>[6]PROTOCOLE!$J2031</f>
        <v>0</v>
      </c>
      <c r="P36" s="47">
        <f>[6]PROTOCOLE!$J2032</f>
        <v>0</v>
      </c>
      <c r="Q36" s="46">
        <f>RANK(O36,O$9:O38)</f>
        <v>1</v>
      </c>
      <c r="R36" s="46">
        <f>[6]PROTOCOLE!$L2031</f>
        <v>0</v>
      </c>
      <c r="S36" s="47">
        <f>[6]PROTOCOLE!$L2032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[6]PROTOCOLE!D2051</f>
        <v>0</v>
      </c>
      <c r="D37" s="46">
        <f>[6]PROTOCOLE!D2052</f>
        <v>0</v>
      </c>
      <c r="E37" s="27"/>
      <c r="F37" s="46">
        <f>[6]PROTOCOLE!$D2104</f>
        <v>0</v>
      </c>
      <c r="G37" s="47">
        <f>[6]PROTOCOLE!$D2105</f>
        <v>0</v>
      </c>
      <c r="H37" s="46">
        <f>RANK(F37,F$9:F39)</f>
        <v>2</v>
      </c>
      <c r="I37" s="46">
        <f>[6]PROTOCOLE!$F2104</f>
        <v>0</v>
      </c>
      <c r="J37" s="47">
        <f>[6]PROTOCOLE!$F2105</f>
        <v>0</v>
      </c>
      <c r="K37" s="46">
        <f t="shared" si="0"/>
        <v>1</v>
      </c>
      <c r="L37" s="46">
        <f>[6]PROTOCOLE!$H2104</f>
        <v>0</v>
      </c>
      <c r="M37" s="47">
        <f>[6]PROTOCOLE!$H2105</f>
        <v>0</v>
      </c>
      <c r="N37" s="46">
        <f>RANK(L37,L$9:L39)</f>
        <v>2</v>
      </c>
      <c r="O37" s="46">
        <f>[6]PROTOCOLE!$J2104</f>
        <v>0</v>
      </c>
      <c r="P37" s="47">
        <f>[6]PROTOCOLE!$J2105</f>
        <v>0</v>
      </c>
      <c r="Q37" s="46">
        <f>RANK(O37,O$9:O39)</f>
        <v>1</v>
      </c>
      <c r="R37" s="46">
        <f>[6]PROTOCOLE!$L2104</f>
        <v>0</v>
      </c>
      <c r="S37" s="47">
        <f>[6]PROTOCOLE!$L2105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[6]PROTOCOLE!D2124</f>
        <v>0</v>
      </c>
      <c r="D38" s="46">
        <f>[6]PROTOCOLE!D2125</f>
        <v>0</v>
      </c>
      <c r="E38" s="27"/>
      <c r="F38" s="46">
        <f>[6]PROTOCOLE!$D2177</f>
        <v>0</v>
      </c>
      <c r="G38" s="47">
        <f>[6]PROTOCOLE!$D2178</f>
        <v>0</v>
      </c>
      <c r="H38" s="46">
        <f>RANK(F38,F$9:F40)</f>
        <v>2</v>
      </c>
      <c r="I38" s="46">
        <f>[6]PROTOCOLE!$F2177</f>
        <v>0</v>
      </c>
      <c r="J38" s="47">
        <f>[6]PROTOCOLE!$F2178</f>
        <v>0</v>
      </c>
      <c r="K38" s="46">
        <f t="shared" si="0"/>
        <v>1</v>
      </c>
      <c r="L38" s="46">
        <f>[6]PROTOCOLE!$H2177</f>
        <v>0</v>
      </c>
      <c r="M38" s="47">
        <f>[6]PROTOCOLE!$H2178</f>
        <v>0</v>
      </c>
      <c r="N38" s="46">
        <f>RANK(L38,L$9:L40)</f>
        <v>2</v>
      </c>
      <c r="O38" s="46">
        <f>[6]PROTOCOLE!$J2177</f>
        <v>0</v>
      </c>
      <c r="P38" s="47">
        <f>[6]PROTOCOLE!$J2178</f>
        <v>0</v>
      </c>
      <c r="Q38" s="46">
        <f>RANK(O38,O$9:O40)</f>
        <v>1</v>
      </c>
      <c r="R38" s="46">
        <f>[6]PROTOCOLE!$L2177</f>
        <v>0</v>
      </c>
      <c r="S38" s="47">
        <f>[6]PROTOCOLE!$L2178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D1" sqref="D1:D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9.570312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[7]HORAIRES!E1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[7]HORAIRES!H1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[7]HORAIRES!D49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[7]HORAIRES!D50</f>
        <v>300</v>
      </c>
      <c r="U2" s="11"/>
      <c r="V2" s="15" t="s">
        <v>6</v>
      </c>
      <c r="W2" s="22">
        <f>[7]HORAIRES!D48</f>
        <v>3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[7]HORAIRES!E3</f>
        <v>PONEY 1 D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[7]HORAIRES!H3</f>
        <v>29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[7]HORAIRES!D43</f>
        <v>M.WILLI</v>
      </c>
      <c r="G6" s="36"/>
      <c r="H6" s="37" t="s">
        <v>21</v>
      </c>
      <c r="I6" s="35">
        <f>[7]HORAIRES!D44</f>
        <v>0</v>
      </c>
      <c r="J6" s="36"/>
      <c r="K6" s="37" t="s">
        <v>21</v>
      </c>
      <c r="L6" s="35" t="str">
        <f>[7]HORAIRES!D45</f>
        <v>MME MERCIER</v>
      </c>
      <c r="M6" s="36"/>
      <c r="N6" s="37" t="s">
        <v>21</v>
      </c>
      <c r="O6" s="35">
        <f>[7]HORAIRES!D46</f>
        <v>0</v>
      </c>
      <c r="P6" s="36"/>
      <c r="Q6" s="37" t="s">
        <v>21</v>
      </c>
      <c r="R6" s="35">
        <f>[7]HORAIRES!D47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[7]PROTOCOLE!D7</f>
        <v xml:space="preserve">OLIVIA CARR </v>
      </c>
      <c r="D9" s="46" t="str">
        <f>[7]PROTOCOLE!D8</f>
        <v>MEMORY</v>
      </c>
      <c r="E9" s="27"/>
      <c r="F9" s="46">
        <f>[7]PROTOCOLE!$D60</f>
        <v>215</v>
      </c>
      <c r="G9" s="47">
        <f>[7]PROTOCOLE!$D61</f>
        <v>0.71666666666666667</v>
      </c>
      <c r="H9" s="46">
        <f>RANK(F9,F$9:F$38)</f>
        <v>1</v>
      </c>
      <c r="I9" s="46">
        <f>[7]PROTOCOLE!$F60</f>
        <v>0</v>
      </c>
      <c r="J9" s="47">
        <f>[7]PROTOCOLE!$F61</f>
        <v>0</v>
      </c>
      <c r="K9" s="46">
        <f>RANK(I9,I$9:I$38)</f>
        <v>1</v>
      </c>
      <c r="L9" s="46">
        <f>[7]PROTOCOLE!$H60</f>
        <v>198</v>
      </c>
      <c r="M9" s="47">
        <f>[7]PROTOCOLE!$H61</f>
        <v>0.66</v>
      </c>
      <c r="N9" s="46">
        <f>RANK(L9,L$9:L$38)</f>
        <v>1</v>
      </c>
      <c r="O9" s="46">
        <f>[7]PROTOCOLE!$J60</f>
        <v>0</v>
      </c>
      <c r="P9" s="47">
        <f>[7]PROTOCOLE!$J61</f>
        <v>0</v>
      </c>
      <c r="Q9" s="46">
        <f>RANK(O9,O$9:O$38)</f>
        <v>1</v>
      </c>
      <c r="R9" s="46">
        <f>[7]PROTOCOLE!$L60</f>
        <v>0</v>
      </c>
      <c r="S9" s="47">
        <f>[7]PROTOCOLE!$L61</f>
        <v>0</v>
      </c>
      <c r="T9" s="46">
        <f>RANK(R9,R$9:R$38)</f>
        <v>1</v>
      </c>
      <c r="U9" s="27"/>
      <c r="V9" s="44">
        <f>F9+I9+L9+O9+R9</f>
        <v>413</v>
      </c>
      <c r="W9" s="48">
        <f>V9*1/(T2*J2)</f>
        <v>0.68833333333333335</v>
      </c>
    </row>
    <row r="10" spans="1:24" s="18" customFormat="1" ht="34.5" customHeight="1" x14ac:dyDescent="0.25">
      <c r="A10" s="44">
        <v>2</v>
      </c>
      <c r="B10" s="44">
        <v>3</v>
      </c>
      <c r="C10" s="45" t="str">
        <f>[7]PROTOCOLE!D153</f>
        <v xml:space="preserve">JADE POUGNER </v>
      </c>
      <c r="D10" s="46" t="str">
        <f>[7]PROTOCOLE!D154</f>
        <v>TESS BABIERE</v>
      </c>
      <c r="E10" s="27"/>
      <c r="F10" s="46">
        <f>[7]PROTOCOLE!$D206</f>
        <v>199</v>
      </c>
      <c r="G10" s="47">
        <f>[7]PROTOCOLE!$D207</f>
        <v>0.66333333333333333</v>
      </c>
      <c r="H10" s="46">
        <f>RANK(F10,F$9:F12)</f>
        <v>2</v>
      </c>
      <c r="I10" s="46">
        <f>[7]PROTOCOLE!$F206</f>
        <v>0</v>
      </c>
      <c r="J10" s="47">
        <f>[7]PROTOCOLE!$F207</f>
        <v>0</v>
      </c>
      <c r="K10" s="46">
        <f>RANK(I10,I$9:I$38)</f>
        <v>1</v>
      </c>
      <c r="L10" s="46">
        <f>[7]PROTOCOLE!$H206</f>
        <v>196</v>
      </c>
      <c r="M10" s="47">
        <f>[7]PROTOCOLE!$H207</f>
        <v>0.65333333333333332</v>
      </c>
      <c r="N10" s="46">
        <f>RANK(L10,L$9:L12)</f>
        <v>2</v>
      </c>
      <c r="O10" s="46">
        <f>[7]PROTOCOLE!$J206</f>
        <v>0</v>
      </c>
      <c r="P10" s="47">
        <f>[7]PROTOCOLE!$J207</f>
        <v>0</v>
      </c>
      <c r="Q10" s="46">
        <f>RANK(O10,O$9:O12)</f>
        <v>1</v>
      </c>
      <c r="R10" s="46">
        <f>[7]PROTOCOLE!$L206</f>
        <v>0</v>
      </c>
      <c r="S10" s="47">
        <f>[7]PROTOCOLE!$L207</f>
        <v>0</v>
      </c>
      <c r="T10" s="46">
        <f>RANK(R10,R$9:R12)</f>
        <v>1</v>
      </c>
      <c r="U10" s="27"/>
      <c r="V10" s="44">
        <f>F10+I10+L10+O10+R10</f>
        <v>395</v>
      </c>
      <c r="W10" s="48">
        <f>V10*1/(T2*J2)</f>
        <v>0.65833333333333333</v>
      </c>
    </row>
    <row r="11" spans="1:24" s="18" customFormat="1" ht="34.5" customHeight="1" x14ac:dyDescent="0.25">
      <c r="A11" s="44">
        <v>3</v>
      </c>
      <c r="B11" s="44">
        <v>2</v>
      </c>
      <c r="C11" s="45" t="str">
        <f>[7]PROTOCOLE!D80</f>
        <v xml:space="preserve">MELISSA LENOIR </v>
      </c>
      <c r="D11" s="46" t="str">
        <f>[7]PROTOCOLE!D81</f>
        <v>SPEYKSBOSCH HAMLET</v>
      </c>
      <c r="E11" s="27"/>
      <c r="F11" s="46">
        <f>[7]PROTOCOLE!$D133</f>
        <v>189</v>
      </c>
      <c r="G11" s="47">
        <f>[7]PROTOCOLE!$D134</f>
        <v>0.63</v>
      </c>
      <c r="H11" s="46">
        <f>RANK(F11,F$9:F13)</f>
        <v>3</v>
      </c>
      <c r="I11" s="46">
        <f>[7]PROTOCOLE!$F133</f>
        <v>0</v>
      </c>
      <c r="J11" s="47">
        <f>[7]PROTOCOLE!$F134</f>
        <v>0</v>
      </c>
      <c r="K11" s="46">
        <f>RANK(I11,I$9:I$38)</f>
        <v>1</v>
      </c>
      <c r="L11" s="46">
        <f>[7]PROTOCOLE!$H133</f>
        <v>194</v>
      </c>
      <c r="M11" s="47">
        <f>[7]PROTOCOLE!$H134</f>
        <v>0.64666666666666661</v>
      </c>
      <c r="N11" s="46">
        <f>RANK(L11,L$9:L13)</f>
        <v>3</v>
      </c>
      <c r="O11" s="46">
        <f>[7]PROTOCOLE!$J133</f>
        <v>0</v>
      </c>
      <c r="P11" s="47">
        <f>[7]PROTOCOLE!$J134</f>
        <v>0</v>
      </c>
      <c r="Q11" s="46">
        <f>RANK(O11,O$9:O13)</f>
        <v>1</v>
      </c>
      <c r="R11" s="46">
        <f>[7]PROTOCOLE!$L133</f>
        <v>0</v>
      </c>
      <c r="S11" s="47">
        <f>[7]PROTOCOLE!$L134</f>
        <v>0</v>
      </c>
      <c r="T11" s="46">
        <f>RANK(R11,R$9:R13)</f>
        <v>1</v>
      </c>
      <c r="U11" s="27"/>
      <c r="V11" s="44">
        <f>F11+I11+L11+O11+R11</f>
        <v>383</v>
      </c>
      <c r="W11" s="48">
        <f>V11*1/(T2*J2)</f>
        <v>0.63833333333333331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[7]PROTOCOLE!D226</f>
        <v>0</v>
      </c>
      <c r="D12" s="46">
        <f>[7]PROTOCOLE!D227</f>
        <v>0</v>
      </c>
      <c r="E12" s="27"/>
      <c r="F12" s="46">
        <f>[7]PROTOCOLE!$D279</f>
        <v>0</v>
      </c>
      <c r="G12" s="47">
        <f>[7]PROTOCOLE!$D280</f>
        <v>0</v>
      </c>
      <c r="H12" s="46">
        <f>RANK(F12,F$9:F14)</f>
        <v>4</v>
      </c>
      <c r="I12" s="46">
        <f>[7]PROTOCOLE!$F279</f>
        <v>0</v>
      </c>
      <c r="J12" s="47">
        <f>[7]PROTOCOLE!$F280</f>
        <v>0</v>
      </c>
      <c r="K12" s="46">
        <f t="shared" ref="K12:K38" si="0">RANK(I12,I$9:I$38)</f>
        <v>1</v>
      </c>
      <c r="L12" s="46">
        <f>[7]PROTOCOLE!$H279</f>
        <v>0</v>
      </c>
      <c r="M12" s="47">
        <f>[7]PROTOCOLE!$H280</f>
        <v>0</v>
      </c>
      <c r="N12" s="46">
        <f>RANK(L12,L$9:L14)</f>
        <v>4</v>
      </c>
      <c r="O12" s="46">
        <f>[7]PROTOCOLE!$J279</f>
        <v>0</v>
      </c>
      <c r="P12" s="47">
        <f>[7]PROTOCOLE!$J280</f>
        <v>0</v>
      </c>
      <c r="Q12" s="46">
        <f>RANK(O12,O$9:O14)</f>
        <v>1</v>
      </c>
      <c r="R12" s="46">
        <f>[7]PROTOCOLE!$L279</f>
        <v>0</v>
      </c>
      <c r="S12" s="47">
        <f>[7]PROTOCOLE!$L280</f>
        <v>0</v>
      </c>
      <c r="T12" s="46">
        <f>RANK(R12,R$9:R14)</f>
        <v>1</v>
      </c>
      <c r="U12" s="27"/>
      <c r="V12" s="44">
        <f t="shared" ref="V12:V38" si="1">F12+I12+L12+O12+R12</f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[7]PROTOCOLE!D299</f>
        <v>0</v>
      </c>
      <c r="D13" s="46">
        <f>[7]PROTOCOLE!D300</f>
        <v>0</v>
      </c>
      <c r="E13" s="27"/>
      <c r="F13" s="46">
        <f>[7]PROTOCOLE!$D352</f>
        <v>0</v>
      </c>
      <c r="G13" s="47">
        <f>[7]PROTOCOLE!$D353</f>
        <v>0</v>
      </c>
      <c r="H13" s="46">
        <f>RANK(F13,F$9:F15)</f>
        <v>4</v>
      </c>
      <c r="I13" s="46">
        <f>[7]PROTOCOLE!$F352</f>
        <v>0</v>
      </c>
      <c r="J13" s="47">
        <f>[7]PROTOCOLE!$F353</f>
        <v>0</v>
      </c>
      <c r="K13" s="46">
        <f t="shared" si="0"/>
        <v>1</v>
      </c>
      <c r="L13" s="46">
        <f>[7]PROTOCOLE!$H352</f>
        <v>0</v>
      </c>
      <c r="M13" s="47">
        <f>[7]PROTOCOLE!$H353</f>
        <v>0</v>
      </c>
      <c r="N13" s="46">
        <f>RANK(L13,L$9:L15)</f>
        <v>4</v>
      </c>
      <c r="O13" s="46">
        <f>[7]PROTOCOLE!$J352</f>
        <v>0</v>
      </c>
      <c r="P13" s="47">
        <f>[7]PROTOCOLE!$J353</f>
        <v>0</v>
      </c>
      <c r="Q13" s="46">
        <f>RANK(O13,O$9:O15)</f>
        <v>1</v>
      </c>
      <c r="R13" s="46">
        <f>[7]PROTOCOLE!$L352</f>
        <v>0</v>
      </c>
      <c r="S13" s="47">
        <f>[7]PROTOCOLE!$L353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[7]PROTOCOLE!D372</f>
        <v>0</v>
      </c>
      <c r="D14" s="46">
        <f>[7]PROTOCOLE!D373</f>
        <v>0</v>
      </c>
      <c r="E14" s="27"/>
      <c r="F14" s="46">
        <f>[7]PROTOCOLE!$D425</f>
        <v>0</v>
      </c>
      <c r="G14" s="47">
        <f>[7]PROTOCOLE!$D426</f>
        <v>0</v>
      </c>
      <c r="H14" s="46">
        <f>RANK(F14,F$9:F16)</f>
        <v>4</v>
      </c>
      <c r="I14" s="46">
        <f>[7]PROTOCOLE!$F425</f>
        <v>0</v>
      </c>
      <c r="J14" s="47">
        <f>[7]PROTOCOLE!$F426</f>
        <v>0</v>
      </c>
      <c r="K14" s="46">
        <f t="shared" si="0"/>
        <v>1</v>
      </c>
      <c r="L14" s="46">
        <f>[7]PROTOCOLE!$H425</f>
        <v>0</v>
      </c>
      <c r="M14" s="47">
        <f>[7]PROTOCOLE!$H426</f>
        <v>0</v>
      </c>
      <c r="N14" s="46">
        <f>RANK(L14,L$9:L16)</f>
        <v>4</v>
      </c>
      <c r="O14" s="46">
        <f>[7]PROTOCOLE!$J425</f>
        <v>0</v>
      </c>
      <c r="P14" s="47">
        <f>[7]PROTOCOLE!$J426</f>
        <v>0</v>
      </c>
      <c r="Q14" s="46">
        <f>RANK(O14,O$9:O16)</f>
        <v>1</v>
      </c>
      <c r="R14" s="46">
        <f>[7]PROTOCOLE!$L425</f>
        <v>0</v>
      </c>
      <c r="S14" s="47">
        <f>[7]PROTOCOLE!$L426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[7]PROTOCOLE!D445</f>
        <v>0</v>
      </c>
      <c r="D15" s="46">
        <f>[7]PROTOCOLE!D446</f>
        <v>0</v>
      </c>
      <c r="E15" s="27"/>
      <c r="F15" s="46">
        <f>[7]PROTOCOLE!$D498</f>
        <v>0</v>
      </c>
      <c r="G15" s="47">
        <f>[7]PROTOCOLE!$D499</f>
        <v>0</v>
      </c>
      <c r="H15" s="46">
        <f>RANK(F15,F$9:F17)</f>
        <v>4</v>
      </c>
      <c r="I15" s="46">
        <f>[7]PROTOCOLE!$F498</f>
        <v>0</v>
      </c>
      <c r="J15" s="47">
        <f>[7]PROTOCOLE!$F499</f>
        <v>0</v>
      </c>
      <c r="K15" s="46">
        <f t="shared" si="0"/>
        <v>1</v>
      </c>
      <c r="L15" s="46">
        <f>[7]PROTOCOLE!$H498</f>
        <v>0</v>
      </c>
      <c r="M15" s="47">
        <f>[7]PROTOCOLE!$H499</f>
        <v>0</v>
      </c>
      <c r="N15" s="46">
        <f>RANK(L15,L$9:L17)</f>
        <v>4</v>
      </c>
      <c r="O15" s="46">
        <f>[7]PROTOCOLE!$J498</f>
        <v>0</v>
      </c>
      <c r="P15" s="47">
        <f>[7]PROTOCOLE!$J499</f>
        <v>0</v>
      </c>
      <c r="Q15" s="46">
        <f>RANK(O15,O$9:O17)</f>
        <v>1</v>
      </c>
      <c r="R15" s="46">
        <f>[7]PROTOCOLE!$L498</f>
        <v>0</v>
      </c>
      <c r="S15" s="47">
        <f>[7]PROTOCOLE!$L499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[7]PROTOCOLE!D518</f>
        <v>0</v>
      </c>
      <c r="D16" s="46">
        <f>[7]PROTOCOLE!D519</f>
        <v>0</v>
      </c>
      <c r="E16" s="27"/>
      <c r="F16" s="46">
        <f>[7]PROTOCOLE!$D571</f>
        <v>0</v>
      </c>
      <c r="G16" s="47">
        <f>[7]PROTOCOLE!$D572</f>
        <v>0</v>
      </c>
      <c r="H16" s="46">
        <f>RANK(F16,F$9:F18)</f>
        <v>4</v>
      </c>
      <c r="I16" s="46">
        <f>[7]PROTOCOLE!$F571</f>
        <v>0</v>
      </c>
      <c r="J16" s="47">
        <f>[7]PROTOCOLE!$F572</f>
        <v>0</v>
      </c>
      <c r="K16" s="46">
        <f t="shared" si="0"/>
        <v>1</v>
      </c>
      <c r="L16" s="46">
        <f>[7]PROTOCOLE!$H571</f>
        <v>0</v>
      </c>
      <c r="M16" s="47">
        <f>[7]PROTOCOLE!$H572</f>
        <v>0</v>
      </c>
      <c r="N16" s="46">
        <f>RANK(L16,L$9:L18)</f>
        <v>4</v>
      </c>
      <c r="O16" s="46">
        <f>[7]PROTOCOLE!$J571</f>
        <v>0</v>
      </c>
      <c r="P16" s="47">
        <f>[7]PROTOCOLE!$J572</f>
        <v>0</v>
      </c>
      <c r="Q16" s="46">
        <f>RANK(O16,O$9:O18)</f>
        <v>1</v>
      </c>
      <c r="R16" s="46">
        <f>[7]PROTOCOLE!$L571</f>
        <v>0</v>
      </c>
      <c r="S16" s="47">
        <f>[7]PROTOCOLE!$L572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[7]PROTOCOLE!D591</f>
        <v>0</v>
      </c>
      <c r="D17" s="46">
        <f>[7]PROTOCOLE!D592</f>
        <v>0</v>
      </c>
      <c r="E17" s="27"/>
      <c r="F17" s="46">
        <f>[7]PROTOCOLE!$D644</f>
        <v>0</v>
      </c>
      <c r="G17" s="47">
        <f>[7]PROTOCOLE!$D645</f>
        <v>0</v>
      </c>
      <c r="H17" s="46">
        <f>RANK(F17,F$9:F19)</f>
        <v>4</v>
      </c>
      <c r="I17" s="46">
        <f>[7]PROTOCOLE!$F644</f>
        <v>0</v>
      </c>
      <c r="J17" s="47">
        <f>[7]PROTOCOLE!$F645</f>
        <v>0</v>
      </c>
      <c r="K17" s="46">
        <f t="shared" si="0"/>
        <v>1</v>
      </c>
      <c r="L17" s="46">
        <f>[7]PROTOCOLE!$H644</f>
        <v>0</v>
      </c>
      <c r="M17" s="47">
        <f>[7]PROTOCOLE!$H645</f>
        <v>0</v>
      </c>
      <c r="N17" s="46">
        <f>RANK(L17,L$9:L19)</f>
        <v>4</v>
      </c>
      <c r="O17" s="46">
        <f>[7]PROTOCOLE!$J644</f>
        <v>0</v>
      </c>
      <c r="P17" s="47">
        <f>[7]PROTOCOLE!$J645</f>
        <v>0</v>
      </c>
      <c r="Q17" s="46">
        <f>RANK(O17,O$9:O19)</f>
        <v>1</v>
      </c>
      <c r="R17" s="46">
        <f>[7]PROTOCOLE!$L644</f>
        <v>0</v>
      </c>
      <c r="S17" s="47">
        <f>[7]PROTOCOLE!$L645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[7]PROTOCOLE!D664</f>
        <v>0</v>
      </c>
      <c r="D18" s="46">
        <f>[7]PROTOCOLE!D665</f>
        <v>0</v>
      </c>
      <c r="E18" s="27"/>
      <c r="F18" s="46">
        <f>[7]PROTOCOLE!$D717</f>
        <v>0</v>
      </c>
      <c r="G18" s="47">
        <f>[7]PROTOCOLE!$D718</f>
        <v>0</v>
      </c>
      <c r="H18" s="46">
        <f>RANK(F18,F$9:F20)</f>
        <v>4</v>
      </c>
      <c r="I18" s="46">
        <f>[7]PROTOCOLE!$F717</f>
        <v>0</v>
      </c>
      <c r="J18" s="47">
        <f>[7]PROTOCOLE!$F718</f>
        <v>0</v>
      </c>
      <c r="K18" s="46">
        <f t="shared" si="0"/>
        <v>1</v>
      </c>
      <c r="L18" s="46">
        <f>[7]PROTOCOLE!$H717</f>
        <v>0</v>
      </c>
      <c r="M18" s="47">
        <f>[7]PROTOCOLE!$H718</f>
        <v>0</v>
      </c>
      <c r="N18" s="46">
        <f>RANK(L18,L$9:L20)</f>
        <v>4</v>
      </c>
      <c r="O18" s="46">
        <f>[7]PROTOCOLE!$J717</f>
        <v>0</v>
      </c>
      <c r="P18" s="47">
        <f>[7]PROTOCOLE!$J718</f>
        <v>0</v>
      </c>
      <c r="Q18" s="46">
        <f>RANK(O18,O$9:O20)</f>
        <v>1</v>
      </c>
      <c r="R18" s="46">
        <f>[7]PROTOCOLE!$L717</f>
        <v>0</v>
      </c>
      <c r="S18" s="47">
        <f>[7]PROTOCOLE!$L718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[7]PROTOCOLE!D737</f>
        <v>0</v>
      </c>
      <c r="D19" s="46">
        <f>[7]PROTOCOLE!D738</f>
        <v>0</v>
      </c>
      <c r="E19" s="27"/>
      <c r="F19" s="46">
        <f>[7]PROTOCOLE!$D790</f>
        <v>0</v>
      </c>
      <c r="G19" s="47">
        <f>[7]PROTOCOLE!$D791</f>
        <v>0</v>
      </c>
      <c r="H19" s="46">
        <f>RANK(F19,F$9:F21)</f>
        <v>4</v>
      </c>
      <c r="I19" s="46">
        <f>[7]PROTOCOLE!$F790</f>
        <v>0</v>
      </c>
      <c r="J19" s="47">
        <f>[7]PROTOCOLE!$F791</f>
        <v>0</v>
      </c>
      <c r="K19" s="46">
        <f t="shared" si="0"/>
        <v>1</v>
      </c>
      <c r="L19" s="46">
        <f>[7]PROTOCOLE!$H790</f>
        <v>0</v>
      </c>
      <c r="M19" s="47">
        <f>[7]PROTOCOLE!$H791</f>
        <v>0</v>
      </c>
      <c r="N19" s="46">
        <f>RANK(L19,L$9:L21)</f>
        <v>4</v>
      </c>
      <c r="O19" s="46">
        <f>[7]PROTOCOLE!$J790</f>
        <v>0</v>
      </c>
      <c r="P19" s="47">
        <f>[7]PROTOCOLE!$J791</f>
        <v>0</v>
      </c>
      <c r="Q19" s="46">
        <f>RANK(O19,O$9:O21)</f>
        <v>1</v>
      </c>
      <c r="R19" s="46">
        <f>[7]PROTOCOLE!$L790</f>
        <v>0</v>
      </c>
      <c r="S19" s="47">
        <f>[7]PROTOCOLE!$L791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[7]PROTOCOLE!D810</f>
        <v>0</v>
      </c>
      <c r="D20" s="46">
        <f>[7]PROTOCOLE!D811</f>
        <v>0</v>
      </c>
      <c r="E20" s="27"/>
      <c r="F20" s="46">
        <f>[7]PROTOCOLE!$D863</f>
        <v>0</v>
      </c>
      <c r="G20" s="47">
        <f>[7]PROTOCOLE!$D864</f>
        <v>0</v>
      </c>
      <c r="H20" s="46">
        <f>RANK(F20,F$9:F22)</f>
        <v>4</v>
      </c>
      <c r="I20" s="46">
        <f>[7]PROTOCOLE!$F863</f>
        <v>0</v>
      </c>
      <c r="J20" s="47">
        <f>[7]PROTOCOLE!$F864</f>
        <v>0</v>
      </c>
      <c r="K20" s="46">
        <f t="shared" si="0"/>
        <v>1</v>
      </c>
      <c r="L20" s="46">
        <f>[7]PROTOCOLE!$H863</f>
        <v>0</v>
      </c>
      <c r="M20" s="47">
        <f>[7]PROTOCOLE!$H864</f>
        <v>0</v>
      </c>
      <c r="N20" s="46">
        <f>RANK(L20,L$9:L22)</f>
        <v>4</v>
      </c>
      <c r="O20" s="46">
        <f>[7]PROTOCOLE!$J863</f>
        <v>0</v>
      </c>
      <c r="P20" s="47">
        <f>[7]PROTOCOLE!$J864</f>
        <v>0</v>
      </c>
      <c r="Q20" s="46">
        <f>RANK(O20,O$9:O22)</f>
        <v>1</v>
      </c>
      <c r="R20" s="46">
        <f>[7]PROTOCOLE!$L863</f>
        <v>0</v>
      </c>
      <c r="S20" s="47">
        <f>[7]PROTOCOLE!$L864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[7]PROTOCOLE!D883</f>
        <v>0</v>
      </c>
      <c r="D21" s="46">
        <f>[7]PROTOCOLE!D884</f>
        <v>0</v>
      </c>
      <c r="E21" s="27"/>
      <c r="F21" s="46">
        <f>[7]PROTOCOLE!$D936</f>
        <v>0</v>
      </c>
      <c r="G21" s="47">
        <f>[7]PROTOCOLE!$D937</f>
        <v>0</v>
      </c>
      <c r="H21" s="46">
        <f>RANK(F21,F$9:F23)</f>
        <v>4</v>
      </c>
      <c r="I21" s="46">
        <f>[7]PROTOCOLE!$F936</f>
        <v>0</v>
      </c>
      <c r="J21" s="47">
        <f>[7]PROTOCOLE!$F937</f>
        <v>0</v>
      </c>
      <c r="K21" s="46">
        <f t="shared" si="0"/>
        <v>1</v>
      </c>
      <c r="L21" s="46">
        <f>[7]PROTOCOLE!$H936</f>
        <v>0</v>
      </c>
      <c r="M21" s="47">
        <f>[7]PROTOCOLE!$H937</f>
        <v>0</v>
      </c>
      <c r="N21" s="46">
        <f>RANK(L21,L$9:L23)</f>
        <v>4</v>
      </c>
      <c r="O21" s="46">
        <f>[7]PROTOCOLE!$J936</f>
        <v>0</v>
      </c>
      <c r="P21" s="47">
        <f>[7]PROTOCOLE!$J937</f>
        <v>0</v>
      </c>
      <c r="Q21" s="46">
        <f>RANK(O21,O$9:O23)</f>
        <v>1</v>
      </c>
      <c r="R21" s="46">
        <f>[7]PROTOCOLE!$L936</f>
        <v>0</v>
      </c>
      <c r="S21" s="47">
        <f>[7]PROTOCOLE!$L937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[7]PROTOCOLE!D956</f>
        <v>0</v>
      </c>
      <c r="D22" s="46">
        <f>[7]PROTOCOLE!D957</f>
        <v>0</v>
      </c>
      <c r="E22" s="27"/>
      <c r="F22" s="46">
        <f>[7]PROTOCOLE!$D1009</f>
        <v>0</v>
      </c>
      <c r="G22" s="47">
        <f>[7]PROTOCOLE!$D1010</f>
        <v>0</v>
      </c>
      <c r="H22" s="46">
        <f>RANK(F22,F$9:F24)</f>
        <v>4</v>
      </c>
      <c r="I22" s="46">
        <f>[7]PROTOCOLE!$F1009</f>
        <v>0</v>
      </c>
      <c r="J22" s="47">
        <f>[7]PROTOCOLE!$F1010</f>
        <v>0</v>
      </c>
      <c r="K22" s="46">
        <f t="shared" si="0"/>
        <v>1</v>
      </c>
      <c r="L22" s="46">
        <f>[7]PROTOCOLE!$H1009</f>
        <v>0</v>
      </c>
      <c r="M22" s="47">
        <f>[7]PROTOCOLE!$H1010</f>
        <v>0</v>
      </c>
      <c r="N22" s="46">
        <f>RANK(L22,L$9:L24)</f>
        <v>4</v>
      </c>
      <c r="O22" s="46">
        <f>[7]PROTOCOLE!$J1009</f>
        <v>0</v>
      </c>
      <c r="P22" s="47">
        <f>[7]PROTOCOLE!$J1010</f>
        <v>0</v>
      </c>
      <c r="Q22" s="46">
        <f>RANK(O22,O$9:O24)</f>
        <v>1</v>
      </c>
      <c r="R22" s="46">
        <f>[7]PROTOCOLE!$L1009</f>
        <v>0</v>
      </c>
      <c r="S22" s="47">
        <f>[7]PROTOCOLE!$L1010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[7]PROTOCOLE!D1029</f>
        <v>0</v>
      </c>
      <c r="D23" s="46">
        <f>[7]PROTOCOLE!D1030</f>
        <v>0</v>
      </c>
      <c r="E23" s="27"/>
      <c r="F23" s="46">
        <f>[7]PROTOCOLE!$D1082</f>
        <v>0</v>
      </c>
      <c r="G23" s="47">
        <f>[7]PROTOCOLE!$D1083</f>
        <v>0</v>
      </c>
      <c r="H23" s="46">
        <f>RANK(F23,F$9:F25)</f>
        <v>4</v>
      </c>
      <c r="I23" s="46">
        <f>[7]PROTOCOLE!$F1082</f>
        <v>0</v>
      </c>
      <c r="J23" s="47">
        <f>[7]PROTOCOLE!$F1083</f>
        <v>0</v>
      </c>
      <c r="K23" s="46">
        <f t="shared" si="0"/>
        <v>1</v>
      </c>
      <c r="L23" s="46">
        <f>[7]PROTOCOLE!$H1082</f>
        <v>0</v>
      </c>
      <c r="M23" s="47">
        <f>[7]PROTOCOLE!$H1083</f>
        <v>0</v>
      </c>
      <c r="N23" s="46">
        <f>RANK(L23,L$9:L25)</f>
        <v>4</v>
      </c>
      <c r="O23" s="46">
        <f>[7]PROTOCOLE!$J1082</f>
        <v>0</v>
      </c>
      <c r="P23" s="47">
        <f>[7]PROTOCOLE!$J1083</f>
        <v>0</v>
      </c>
      <c r="Q23" s="46">
        <f>RANK(O23,O$9:O25)</f>
        <v>1</v>
      </c>
      <c r="R23" s="46">
        <f>[7]PROTOCOLE!$L1082</f>
        <v>0</v>
      </c>
      <c r="S23" s="47">
        <f>[7]PROTOCOLE!$L1083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[7]PROTOCOLE!D1102</f>
        <v>0</v>
      </c>
      <c r="D24" s="46">
        <f>[7]PROTOCOLE!D1103</f>
        <v>0</v>
      </c>
      <c r="E24" s="27"/>
      <c r="F24" s="46">
        <f>[7]PROTOCOLE!$D1155</f>
        <v>0</v>
      </c>
      <c r="G24" s="47">
        <f>[7]PROTOCOLE!$D1156</f>
        <v>0</v>
      </c>
      <c r="H24" s="46">
        <f>RANK(F24,F$9:F26)</f>
        <v>4</v>
      </c>
      <c r="I24" s="46">
        <f>[7]PROTOCOLE!$F1155</f>
        <v>0</v>
      </c>
      <c r="J24" s="47">
        <f>[7]PROTOCOLE!$F1156</f>
        <v>0</v>
      </c>
      <c r="K24" s="46">
        <f t="shared" si="0"/>
        <v>1</v>
      </c>
      <c r="L24" s="46">
        <f>[7]PROTOCOLE!$H1155</f>
        <v>0</v>
      </c>
      <c r="M24" s="47">
        <f>[7]PROTOCOLE!$H1156</f>
        <v>0</v>
      </c>
      <c r="N24" s="46">
        <f>RANK(L24,L$9:L26)</f>
        <v>4</v>
      </c>
      <c r="O24" s="46">
        <f>[7]PROTOCOLE!J$1155</f>
        <v>0</v>
      </c>
      <c r="P24" s="47">
        <f>[7]PROTOCOLE!K$1156</f>
        <v>0</v>
      </c>
      <c r="Q24" s="46">
        <f>RANK(O24,O$9:O26)</f>
        <v>1</v>
      </c>
      <c r="R24" s="46">
        <f>[7]PROTOCOLE!$L1155</f>
        <v>0</v>
      </c>
      <c r="S24" s="47">
        <f>[7]PROTOCOLE!$L1156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[7]PROTOCOLE!D1175</f>
        <v>0</v>
      </c>
      <c r="D25" s="46">
        <f>[7]PROTOCOLE!D1176</f>
        <v>0</v>
      </c>
      <c r="E25" s="27"/>
      <c r="F25" s="46">
        <f>[7]PROTOCOLE!$D1228</f>
        <v>0</v>
      </c>
      <c r="G25" s="47">
        <f>[7]PROTOCOLE!$D1229</f>
        <v>0</v>
      </c>
      <c r="H25" s="46">
        <f>RANK(F25,F$9:F27)</f>
        <v>4</v>
      </c>
      <c r="I25" s="46">
        <f>[7]PROTOCOLE!$F1228</f>
        <v>0</v>
      </c>
      <c r="J25" s="47">
        <f>[7]PROTOCOLE!$F1229</f>
        <v>0</v>
      </c>
      <c r="K25" s="46">
        <f t="shared" si="0"/>
        <v>1</v>
      </c>
      <c r="L25" s="46">
        <f>[7]PROTOCOLE!$H1228</f>
        <v>0</v>
      </c>
      <c r="M25" s="47">
        <f>[7]PROTOCOLE!$H1229</f>
        <v>0</v>
      </c>
      <c r="N25" s="46">
        <f>RANK(L25,L$9:L27)</f>
        <v>4</v>
      </c>
      <c r="O25" s="46">
        <f>[7]PROTOCOLE!J$1228</f>
        <v>0</v>
      </c>
      <c r="P25" s="47">
        <f>[7]PROTOCOLE!K$1229</f>
        <v>0</v>
      </c>
      <c r="Q25" s="46">
        <f>RANK(O25,O$9:O27)</f>
        <v>1</v>
      </c>
      <c r="R25" s="46">
        <f>[7]PROTOCOLE!$L1228</f>
        <v>0</v>
      </c>
      <c r="S25" s="47">
        <f>[7]PROTOCOLE!$L1229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[7]PROTOCOLE!D1248</f>
        <v>0</v>
      </c>
      <c r="D26" s="46">
        <f>[7]PROTOCOLE!D1249</f>
        <v>0</v>
      </c>
      <c r="E26" s="27"/>
      <c r="F26" s="46">
        <f>[7]PROTOCOLE!$D1301</f>
        <v>0</v>
      </c>
      <c r="G26" s="47">
        <f>[7]PROTOCOLE!$D1302</f>
        <v>0</v>
      </c>
      <c r="H26" s="46">
        <f>RANK(F26,F$9:F28)</f>
        <v>4</v>
      </c>
      <c r="I26" s="46">
        <f>[7]PROTOCOLE!$F1301</f>
        <v>0</v>
      </c>
      <c r="J26" s="47">
        <f>[7]PROTOCOLE!$F1302</f>
        <v>0</v>
      </c>
      <c r="K26" s="46">
        <f t="shared" si="0"/>
        <v>1</v>
      </c>
      <c r="L26" s="46">
        <f>[7]PROTOCOLE!$H1301</f>
        <v>0</v>
      </c>
      <c r="M26" s="47">
        <f>[7]PROTOCOLE!$H1302</f>
        <v>0</v>
      </c>
      <c r="N26" s="46">
        <f>RANK(L26,L$9:L28)</f>
        <v>4</v>
      </c>
      <c r="O26" s="46">
        <f>[7]PROTOCOLE!J$1301</f>
        <v>0</v>
      </c>
      <c r="P26" s="47">
        <f>[7]PROTOCOLE!K$1302</f>
        <v>0</v>
      </c>
      <c r="Q26" s="46">
        <f>RANK(O26,O$9:O28)</f>
        <v>1</v>
      </c>
      <c r="R26" s="46">
        <f>[7]PROTOCOLE!$L1301</f>
        <v>0</v>
      </c>
      <c r="S26" s="47">
        <f>[7]PROTOCOLE!$L1302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[7]PROTOCOLE!D1321</f>
        <v>0</v>
      </c>
      <c r="D27" s="46">
        <f>[7]PROTOCOLE!D1322</f>
        <v>0</v>
      </c>
      <c r="E27" s="27"/>
      <c r="F27" s="46">
        <f>[7]PROTOCOLE!$D1374</f>
        <v>0</v>
      </c>
      <c r="G27" s="47">
        <f>[7]PROTOCOLE!$D1375</f>
        <v>0</v>
      </c>
      <c r="H27" s="46">
        <f>RANK(F27,F$9:F29)</f>
        <v>4</v>
      </c>
      <c r="I27" s="46">
        <f>[7]PROTOCOLE!$F1374</f>
        <v>0</v>
      </c>
      <c r="J27" s="47">
        <f>[7]PROTOCOLE!$F1375</f>
        <v>0</v>
      </c>
      <c r="K27" s="46">
        <f t="shared" si="0"/>
        <v>1</v>
      </c>
      <c r="L27" s="46">
        <f>[7]PROTOCOLE!$H1374</f>
        <v>0</v>
      </c>
      <c r="M27" s="47">
        <f>[7]PROTOCOLE!$H1375</f>
        <v>0</v>
      </c>
      <c r="N27" s="46">
        <f>RANK(L27,L$9:L29)</f>
        <v>4</v>
      </c>
      <c r="O27" s="46">
        <f>[7]PROTOCOLE!J$1374</f>
        <v>0</v>
      </c>
      <c r="P27" s="47">
        <f>[7]PROTOCOLE!K$1375</f>
        <v>0</v>
      </c>
      <c r="Q27" s="46">
        <f>RANK(O27,O$9:O29)</f>
        <v>1</v>
      </c>
      <c r="R27" s="46">
        <f>[7]PROTOCOLE!$L1374</f>
        <v>0</v>
      </c>
      <c r="S27" s="47">
        <f>[7]PROTOCOLE!$L1375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[7]PROTOCOLE!D1394</f>
        <v>0</v>
      </c>
      <c r="D28" s="46">
        <f>[7]PROTOCOLE!D1395</f>
        <v>0</v>
      </c>
      <c r="E28" s="27"/>
      <c r="F28" s="46">
        <f>[7]PROTOCOLE!$D1447</f>
        <v>0</v>
      </c>
      <c r="G28" s="47">
        <f>[7]PROTOCOLE!$D1448</f>
        <v>0</v>
      </c>
      <c r="H28" s="46">
        <f>RANK(F28,F$9:F30)</f>
        <v>4</v>
      </c>
      <c r="I28" s="46">
        <f>[7]PROTOCOLE!$F1447</f>
        <v>0</v>
      </c>
      <c r="J28" s="47">
        <f>[7]PROTOCOLE!$F1448</f>
        <v>0</v>
      </c>
      <c r="K28" s="46">
        <f t="shared" si="0"/>
        <v>1</v>
      </c>
      <c r="L28" s="46">
        <f>[7]PROTOCOLE!$H1447</f>
        <v>0</v>
      </c>
      <c r="M28" s="47">
        <f>[7]PROTOCOLE!$H1448</f>
        <v>0</v>
      </c>
      <c r="N28" s="46">
        <f>RANK(L28,L$9:L30)</f>
        <v>4</v>
      </c>
      <c r="O28" s="46">
        <f>[7]PROTOCOLE!J$1447</f>
        <v>0</v>
      </c>
      <c r="P28" s="47">
        <f>[7]PROTOCOLE!K$1448</f>
        <v>0</v>
      </c>
      <c r="Q28" s="46">
        <f>RANK(O28,O$9:O30)</f>
        <v>1</v>
      </c>
      <c r="R28" s="46">
        <f>[7]PROTOCOLE!$L1447</f>
        <v>0</v>
      </c>
      <c r="S28" s="47">
        <f>[7]PROTOCOLE!$L1448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[7]PROTOCOLE!D1467</f>
        <v>0</v>
      </c>
      <c r="D29" s="46">
        <f>[7]PROTOCOLE!D1468</f>
        <v>0</v>
      </c>
      <c r="E29" s="27"/>
      <c r="F29" s="46">
        <f>[7]PROTOCOLE!$D1520</f>
        <v>0</v>
      </c>
      <c r="G29" s="47">
        <f>[7]PROTOCOLE!$D1521</f>
        <v>0</v>
      </c>
      <c r="H29" s="46">
        <f>RANK(F29,F$9:F31)</f>
        <v>4</v>
      </c>
      <c r="I29" s="46">
        <f>[7]PROTOCOLE!$F1520</f>
        <v>0</v>
      </c>
      <c r="J29" s="47">
        <f>[7]PROTOCOLE!$F1521</f>
        <v>0</v>
      </c>
      <c r="K29" s="46">
        <f t="shared" si="0"/>
        <v>1</v>
      </c>
      <c r="L29" s="46">
        <f>[7]PROTOCOLE!$H1520</f>
        <v>0</v>
      </c>
      <c r="M29" s="47">
        <f>[7]PROTOCOLE!$H1521</f>
        <v>0</v>
      </c>
      <c r="N29" s="46">
        <f>RANK(L29,L$9:L31)</f>
        <v>4</v>
      </c>
      <c r="O29" s="46">
        <f>[7]PROTOCOLE!J$1520</f>
        <v>0</v>
      </c>
      <c r="P29" s="47">
        <f>[7]PROTOCOLE!K$1521</f>
        <v>0</v>
      </c>
      <c r="Q29" s="46">
        <f>RANK(O29,O$9:O31)</f>
        <v>1</v>
      </c>
      <c r="R29" s="46">
        <f>[7]PROTOCOLE!$L1520</f>
        <v>0</v>
      </c>
      <c r="S29" s="47">
        <f>[7]PROTOCOLE!$L1521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[7]PROTOCOLE!D1540</f>
        <v>0</v>
      </c>
      <c r="D30" s="46">
        <f>[7]PROTOCOLE!D1541</f>
        <v>0</v>
      </c>
      <c r="E30" s="27"/>
      <c r="F30" s="46">
        <f>[7]PROTOCOLE!$D1593</f>
        <v>0</v>
      </c>
      <c r="G30" s="47">
        <f>[7]PROTOCOLE!$D1594</f>
        <v>0</v>
      </c>
      <c r="H30" s="46">
        <f>RANK(F30,F$9:F32)</f>
        <v>4</v>
      </c>
      <c r="I30" s="46">
        <f>[7]PROTOCOLE!$F1593</f>
        <v>0</v>
      </c>
      <c r="J30" s="47">
        <f>[7]PROTOCOLE!$F1594</f>
        <v>0</v>
      </c>
      <c r="K30" s="46">
        <f t="shared" si="0"/>
        <v>1</v>
      </c>
      <c r="L30" s="46">
        <f>[7]PROTOCOLE!$H1593</f>
        <v>0</v>
      </c>
      <c r="M30" s="47">
        <f>[7]PROTOCOLE!$H1594</f>
        <v>0</v>
      </c>
      <c r="N30" s="46">
        <f>RANK(L30,L$9:L32)</f>
        <v>4</v>
      </c>
      <c r="O30" s="46">
        <f>[7]PROTOCOLE!J$1593</f>
        <v>0</v>
      </c>
      <c r="P30" s="47">
        <f>[7]PROTOCOLE!K$1594</f>
        <v>0</v>
      </c>
      <c r="Q30" s="46">
        <f>RANK(O30,O$9:O32)</f>
        <v>1</v>
      </c>
      <c r="R30" s="46">
        <f>[7]PROTOCOLE!$L1593</f>
        <v>0</v>
      </c>
      <c r="S30" s="47">
        <f>[7]PROTOCOLE!$L1594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[7]PROTOCOLE!D1613</f>
        <v>0</v>
      </c>
      <c r="D31" s="46">
        <f>[7]PROTOCOLE!D1614</f>
        <v>0</v>
      </c>
      <c r="E31" s="27"/>
      <c r="F31" s="46">
        <f>[7]PROTOCOLE!$D1666</f>
        <v>0</v>
      </c>
      <c r="G31" s="47">
        <f>[7]PROTOCOLE!$D1667</f>
        <v>0</v>
      </c>
      <c r="H31" s="46">
        <f>RANK(F31,F$9:F33)</f>
        <v>4</v>
      </c>
      <c r="I31" s="46">
        <f>[7]PROTOCOLE!F1666</f>
        <v>0</v>
      </c>
      <c r="J31" s="47">
        <f>[7]PROTOCOLE!G1667</f>
        <v>0</v>
      </c>
      <c r="K31" s="46">
        <f t="shared" si="0"/>
        <v>1</v>
      </c>
      <c r="L31" s="46">
        <f>[7]PROTOCOLE!$H1666</f>
        <v>0</v>
      </c>
      <c r="M31" s="47">
        <f>[7]PROTOCOLE!$H1667</f>
        <v>0</v>
      </c>
      <c r="N31" s="46">
        <f>RANK(L31,L$9:L33)</f>
        <v>4</v>
      </c>
      <c r="O31" s="46">
        <f>[7]PROTOCOLE!J$666</f>
        <v>0</v>
      </c>
      <c r="P31" s="47">
        <f>[7]PROTOCOLE!K$667</f>
        <v>0</v>
      </c>
      <c r="Q31" s="46">
        <f>RANK(O31,O$9:O33)</f>
        <v>1</v>
      </c>
      <c r="R31" s="46">
        <f>[7]PROTOCOLE!$L1666</f>
        <v>0</v>
      </c>
      <c r="S31" s="47">
        <f>[7]PROTOCOLE!$L1667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[7]PROTOCOLE!D1686</f>
        <v>0</v>
      </c>
      <c r="D32" s="46">
        <f>[7]PROTOCOLE!D1687</f>
        <v>0</v>
      </c>
      <c r="E32" s="27"/>
      <c r="F32" s="46">
        <f>[7]PROTOCOLE!$D1739</f>
        <v>0</v>
      </c>
      <c r="G32" s="47">
        <f>[7]PROTOCOLE!$D1740</f>
        <v>0</v>
      </c>
      <c r="H32" s="46">
        <f>RANK(F32,F$9:F34)</f>
        <v>4</v>
      </c>
      <c r="I32" s="46">
        <f>[7]PROTOCOLE!F1739</f>
        <v>0</v>
      </c>
      <c r="J32" s="47">
        <f>[7]PROTOCOLE!G1740</f>
        <v>0</v>
      </c>
      <c r="K32" s="46">
        <f t="shared" si="0"/>
        <v>1</v>
      </c>
      <c r="L32" s="46">
        <f>[7]PROTOCOLE!$H1739</f>
        <v>0</v>
      </c>
      <c r="M32" s="47">
        <f>[7]PROTOCOLE!$H1740</f>
        <v>0</v>
      </c>
      <c r="N32" s="46">
        <f>RANK(L32,L$9:L34)</f>
        <v>4</v>
      </c>
      <c r="O32" s="46">
        <f>[7]PROTOCOLE!$J1739</f>
        <v>0</v>
      </c>
      <c r="P32" s="47">
        <f>[7]PROTOCOLE!$J1740</f>
        <v>0</v>
      </c>
      <c r="Q32" s="46">
        <f>RANK(O32,O$9:O34)</f>
        <v>1</v>
      </c>
      <c r="R32" s="46">
        <f>[7]PROTOCOLE!$L1739</f>
        <v>0</v>
      </c>
      <c r="S32" s="47">
        <f>[7]PROTOCOLE!$L1740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[7]PROTOCOLE!D1759</f>
        <v>0</v>
      </c>
      <c r="D33" s="46">
        <f>[7]PROTOCOLE!D1760</f>
        <v>0</v>
      </c>
      <c r="E33" s="27"/>
      <c r="F33" s="46">
        <f>[7]PROTOCOLE!$D1812</f>
        <v>0</v>
      </c>
      <c r="G33" s="47">
        <f>[7]PROTOCOLE!$D1813</f>
        <v>0</v>
      </c>
      <c r="H33" s="46">
        <f>RANK(F33,F$9:F35)</f>
        <v>4</v>
      </c>
      <c r="I33" s="46">
        <f>[7]PROTOCOLE!$F1812</f>
        <v>0</v>
      </c>
      <c r="J33" s="47">
        <f>[7]PROTOCOLE!$F1813</f>
        <v>0</v>
      </c>
      <c r="K33" s="46">
        <f t="shared" si="0"/>
        <v>1</v>
      </c>
      <c r="L33" s="46">
        <f>[7]PROTOCOLE!$H1812</f>
        <v>0</v>
      </c>
      <c r="M33" s="47">
        <f>[7]PROTOCOLE!$H1813</f>
        <v>0</v>
      </c>
      <c r="N33" s="46">
        <f>RANK(L33,L$9:L35)</f>
        <v>4</v>
      </c>
      <c r="O33" s="46">
        <f>[7]PROTOCOLE!$J1812</f>
        <v>0</v>
      </c>
      <c r="P33" s="47">
        <f>[7]PROTOCOLE!$J1813</f>
        <v>0</v>
      </c>
      <c r="Q33" s="46">
        <f>RANK(O33,O$9:O35)</f>
        <v>1</v>
      </c>
      <c r="R33" s="46">
        <f>[7]PROTOCOLE!$L1812</f>
        <v>0</v>
      </c>
      <c r="S33" s="47">
        <f>[7]PROTOCOLE!$L1813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[7]PROTOCOLE!D1832</f>
        <v>0</v>
      </c>
      <c r="D34" s="46">
        <f>[7]PROTOCOLE!D1833</f>
        <v>0</v>
      </c>
      <c r="E34" s="27"/>
      <c r="F34" s="46">
        <f>[7]PROTOCOLE!$D1885</f>
        <v>0</v>
      </c>
      <c r="G34" s="47">
        <f>[7]PROTOCOLE!$D1886</f>
        <v>0</v>
      </c>
      <c r="H34" s="46">
        <f>RANK(F34,F$9:F36)</f>
        <v>4</v>
      </c>
      <c r="I34" s="46">
        <f>[7]PROTOCOLE!$F1885</f>
        <v>0</v>
      </c>
      <c r="J34" s="47">
        <f>[7]PROTOCOLE!$F1886</f>
        <v>0</v>
      </c>
      <c r="K34" s="46">
        <f t="shared" si="0"/>
        <v>1</v>
      </c>
      <c r="L34" s="46">
        <f>[7]PROTOCOLE!$H1885</f>
        <v>0</v>
      </c>
      <c r="M34" s="47">
        <f>[7]PROTOCOLE!$H1886</f>
        <v>0</v>
      </c>
      <c r="N34" s="46">
        <f>RANK(L34,L$9:L36)</f>
        <v>4</v>
      </c>
      <c r="O34" s="46">
        <f>[7]PROTOCOLE!$J1885</f>
        <v>0</v>
      </c>
      <c r="P34" s="47">
        <f>[7]PROTOCOLE!$J1886</f>
        <v>0</v>
      </c>
      <c r="Q34" s="46">
        <f>RANK(O34,O$9:O36)</f>
        <v>1</v>
      </c>
      <c r="R34" s="46">
        <f>[7]PROTOCOLE!$L1885</f>
        <v>0</v>
      </c>
      <c r="S34" s="47">
        <f>[7]PROTOCOLE!$L1886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[7]PROTOCOLE!D1905</f>
        <v>0</v>
      </c>
      <c r="D35" s="46">
        <f>[7]PROTOCOLE!D1906</f>
        <v>0</v>
      </c>
      <c r="E35" s="27"/>
      <c r="F35" s="46">
        <f>[7]PROTOCOLE!$D1958</f>
        <v>0</v>
      </c>
      <c r="G35" s="47">
        <f>[7]PROTOCOLE!$D1959</f>
        <v>0</v>
      </c>
      <c r="H35" s="46">
        <f>RANK(F35,F$9:F37)</f>
        <v>4</v>
      </c>
      <c r="I35" s="46">
        <f>[7]PROTOCOLE!$F1958</f>
        <v>0</v>
      </c>
      <c r="J35" s="47">
        <f>[7]PROTOCOLE!$F1959</f>
        <v>0</v>
      </c>
      <c r="K35" s="46">
        <f t="shared" si="0"/>
        <v>1</v>
      </c>
      <c r="L35" s="46">
        <f>[7]PROTOCOLE!$H1958</f>
        <v>0</v>
      </c>
      <c r="M35" s="47">
        <f>[7]PROTOCOLE!$H1959</f>
        <v>0</v>
      </c>
      <c r="N35" s="46">
        <f>RANK(L35,L$9:L37)</f>
        <v>4</v>
      </c>
      <c r="O35" s="46">
        <f>[7]PROTOCOLE!$J1958</f>
        <v>0</v>
      </c>
      <c r="P35" s="47">
        <f>[7]PROTOCOLE!$J1959</f>
        <v>0</v>
      </c>
      <c r="Q35" s="46">
        <f>RANK(O35,O$9:O37)</f>
        <v>1</v>
      </c>
      <c r="R35" s="46">
        <f>[7]PROTOCOLE!$L1958</f>
        <v>0</v>
      </c>
      <c r="S35" s="47">
        <f>[7]PROTOCOLE!$L1959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[7]PROTOCOLE!D1978</f>
        <v>0</v>
      </c>
      <c r="D36" s="46">
        <f>[7]PROTOCOLE!D1979</f>
        <v>0</v>
      </c>
      <c r="E36" s="27"/>
      <c r="F36" s="46">
        <f>[7]PROTOCOLE!$D2031</f>
        <v>0</v>
      </c>
      <c r="G36" s="47">
        <f>[7]PROTOCOLE!$D2032</f>
        <v>0</v>
      </c>
      <c r="H36" s="46">
        <f>RANK(F36,F$9:F38)</f>
        <v>4</v>
      </c>
      <c r="I36" s="46">
        <f>[7]PROTOCOLE!$F2031</f>
        <v>0</v>
      </c>
      <c r="J36" s="47">
        <f>[7]PROTOCOLE!$F2032</f>
        <v>0</v>
      </c>
      <c r="K36" s="46">
        <f t="shared" si="0"/>
        <v>1</v>
      </c>
      <c r="L36" s="46">
        <f>[7]PROTOCOLE!$H2031</f>
        <v>0</v>
      </c>
      <c r="M36" s="47">
        <f>[7]PROTOCOLE!$H2032</f>
        <v>0</v>
      </c>
      <c r="N36" s="46">
        <f>RANK(L36,L$9:L38)</f>
        <v>4</v>
      </c>
      <c r="O36" s="46">
        <f>[7]PROTOCOLE!$J2031</f>
        <v>0</v>
      </c>
      <c r="P36" s="47">
        <f>[7]PROTOCOLE!$J2032</f>
        <v>0</v>
      </c>
      <c r="Q36" s="46">
        <f>RANK(O36,O$9:O38)</f>
        <v>1</v>
      </c>
      <c r="R36" s="46">
        <f>[7]PROTOCOLE!$L2031</f>
        <v>0</v>
      </c>
      <c r="S36" s="47">
        <f>[7]PROTOCOLE!$L2032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[7]PROTOCOLE!D2051</f>
        <v>0</v>
      </c>
      <c r="D37" s="46">
        <f>[7]PROTOCOLE!D2052</f>
        <v>0</v>
      </c>
      <c r="E37" s="27"/>
      <c r="F37" s="46">
        <f>[7]PROTOCOLE!$D2104</f>
        <v>0</v>
      </c>
      <c r="G37" s="47">
        <f>[7]PROTOCOLE!$D2105</f>
        <v>0</v>
      </c>
      <c r="H37" s="46">
        <f>RANK(F37,F$9:F39)</f>
        <v>4</v>
      </c>
      <c r="I37" s="46">
        <f>[7]PROTOCOLE!$F2104</f>
        <v>0</v>
      </c>
      <c r="J37" s="47">
        <f>[7]PROTOCOLE!$F2105</f>
        <v>0</v>
      </c>
      <c r="K37" s="46">
        <f t="shared" si="0"/>
        <v>1</v>
      </c>
      <c r="L37" s="46">
        <f>[7]PROTOCOLE!$H2104</f>
        <v>0</v>
      </c>
      <c r="M37" s="47">
        <f>[7]PROTOCOLE!$H2105</f>
        <v>0</v>
      </c>
      <c r="N37" s="46">
        <f>RANK(L37,L$9:L39)</f>
        <v>4</v>
      </c>
      <c r="O37" s="46">
        <f>[7]PROTOCOLE!$J2104</f>
        <v>0</v>
      </c>
      <c r="P37" s="47">
        <f>[7]PROTOCOLE!$J2105</f>
        <v>0</v>
      </c>
      <c r="Q37" s="46">
        <f>RANK(O37,O$9:O39)</f>
        <v>1</v>
      </c>
      <c r="R37" s="46">
        <f>[7]PROTOCOLE!$L2104</f>
        <v>0</v>
      </c>
      <c r="S37" s="47">
        <f>[7]PROTOCOLE!$L2105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[7]PROTOCOLE!D2124</f>
        <v>0</v>
      </c>
      <c r="D38" s="46">
        <f>[7]PROTOCOLE!D2125</f>
        <v>0</v>
      </c>
      <c r="E38" s="27"/>
      <c r="F38" s="46">
        <f>[7]PROTOCOLE!$D2177</f>
        <v>0</v>
      </c>
      <c r="G38" s="47">
        <f>[7]PROTOCOLE!$D2178</f>
        <v>0</v>
      </c>
      <c r="H38" s="46">
        <f>RANK(F38,F$9:F40)</f>
        <v>4</v>
      </c>
      <c r="I38" s="46">
        <f>[7]PROTOCOLE!$F2177</f>
        <v>0</v>
      </c>
      <c r="J38" s="47">
        <f>[7]PROTOCOLE!$F2178</f>
        <v>0</v>
      </c>
      <c r="K38" s="46">
        <f t="shared" si="0"/>
        <v>1</v>
      </c>
      <c r="L38" s="46">
        <f>[7]PROTOCOLE!$H2177</f>
        <v>0</v>
      </c>
      <c r="M38" s="47">
        <f>[7]PROTOCOLE!$H2178</f>
        <v>0</v>
      </c>
      <c r="N38" s="46">
        <f>RANK(L38,L$9:L40)</f>
        <v>4</v>
      </c>
      <c r="O38" s="46">
        <f>[7]PROTOCOLE!$J2177</f>
        <v>0</v>
      </c>
      <c r="P38" s="47">
        <f>[7]PROTOCOLE!$J2178</f>
        <v>0</v>
      </c>
      <c r="Q38" s="46">
        <f>RANK(O38,O$9:O40)</f>
        <v>1</v>
      </c>
      <c r="R38" s="46">
        <f>[7]PROTOCOLE!$L2177</f>
        <v>0</v>
      </c>
      <c r="S38" s="47">
        <f>[7]PROTOCOLE!$L2178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sqref="A1:XFD1048576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3.28515625" bestFit="1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[8]HORAIRES!E1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[8]HORAIRES!H1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[8]HORAIRES!D49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[8]HORAIRES!D50</f>
        <v>300</v>
      </c>
      <c r="U2" s="11"/>
      <c r="V2" s="15" t="s">
        <v>6</v>
      </c>
      <c r="W2" s="22">
        <f>[8]HORAIRES!D48</f>
        <v>2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[8]HORAIRES!E3</f>
        <v>PONEY 1 C GRAND PRIX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[8]HORAIRES!H3</f>
        <v>30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[8]HORAIRES!D43</f>
        <v>M.WILLI</v>
      </c>
      <c r="G6" s="36"/>
      <c r="H6" s="37" t="s">
        <v>21</v>
      </c>
      <c r="I6" s="35">
        <f>[8]HORAIRES!D44</f>
        <v>0</v>
      </c>
      <c r="J6" s="36"/>
      <c r="K6" s="37" t="s">
        <v>21</v>
      </c>
      <c r="L6" s="35" t="str">
        <f>[8]HORAIRES!D45</f>
        <v>MME MERCIER</v>
      </c>
      <c r="M6" s="36"/>
      <c r="N6" s="37" t="s">
        <v>21</v>
      </c>
      <c r="O6" s="35">
        <f>[8]HORAIRES!D46</f>
        <v>0</v>
      </c>
      <c r="P6" s="36"/>
      <c r="Q6" s="37" t="s">
        <v>21</v>
      </c>
      <c r="R6" s="35">
        <f>[8]HORAIRES!D47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1</v>
      </c>
      <c r="C9" s="45" t="str">
        <f>[8]PROTOCOLE!D7</f>
        <v xml:space="preserve">MAEVA DELANGLE </v>
      </c>
      <c r="D9" s="46" t="str">
        <f>[8]PROTOCOLE!D8</f>
        <v>JASMIN DE LA BRESSE</v>
      </c>
      <c r="E9" s="27"/>
      <c r="F9" s="46">
        <f>[8]PROTOCOLE!$D60</f>
        <v>215</v>
      </c>
      <c r="G9" s="47">
        <f>[8]PROTOCOLE!$D61</f>
        <v>0.71666666666666667</v>
      </c>
      <c r="H9" s="46">
        <f>RANK(F9,F$9:F$38)</f>
        <v>1</v>
      </c>
      <c r="I9" s="46">
        <f>[8]PROTOCOLE!$F60</f>
        <v>0</v>
      </c>
      <c r="J9" s="47">
        <f>[8]PROTOCOLE!$F61</f>
        <v>0</v>
      </c>
      <c r="K9" s="46">
        <f t="shared" ref="K9:K38" si="0">RANK(I9,I$9:I$38)</f>
        <v>1</v>
      </c>
      <c r="L9" s="46">
        <f>[8]PROTOCOLE!$H60</f>
        <v>182</v>
      </c>
      <c r="M9" s="47">
        <f>[8]PROTOCOLE!$H61</f>
        <v>0.60666666666666669</v>
      </c>
      <c r="N9" s="46">
        <f>RANK(L9,L$9:L$38)</f>
        <v>1</v>
      </c>
      <c r="O9" s="46">
        <f>[8]PROTOCOLE!$J60</f>
        <v>0</v>
      </c>
      <c r="P9" s="47">
        <f>[8]PROTOCOLE!$J61</f>
        <v>0</v>
      </c>
      <c r="Q9" s="46">
        <f>RANK(O9,O$9:O$38)</f>
        <v>1</v>
      </c>
      <c r="R9" s="46">
        <f>[8]PROTOCOLE!$L60</f>
        <v>0</v>
      </c>
      <c r="S9" s="47">
        <f>[8]PROTOCOLE!$L61</f>
        <v>0</v>
      </c>
      <c r="T9" s="46">
        <f>RANK(R9,R$9:R$38)</f>
        <v>1</v>
      </c>
      <c r="U9" s="27"/>
      <c r="V9" s="44">
        <f t="shared" ref="V9:V38" si="1">F9+I9+L9+O9+R9</f>
        <v>397</v>
      </c>
      <c r="W9" s="48">
        <f>V9*1/(T2*J2)</f>
        <v>0.66166666666666663</v>
      </c>
    </row>
    <row r="10" spans="1:24" s="18" customFormat="1" ht="34.5" customHeight="1" x14ac:dyDescent="0.25">
      <c r="A10" s="44">
        <v>2</v>
      </c>
      <c r="B10" s="44">
        <v>2</v>
      </c>
      <c r="C10" s="45" t="str">
        <f>[8]PROTOCOLE!D80</f>
        <v xml:space="preserve">JUSTINE BELLIER </v>
      </c>
      <c r="D10" s="46" t="str">
        <f>[8]PROTOCOLE!D81</f>
        <v>RADJA LA FRAQUETTE</v>
      </c>
      <c r="E10" s="27"/>
      <c r="F10" s="46">
        <f>[8]PROTOCOLE!$D133</f>
        <v>185</v>
      </c>
      <c r="G10" s="47">
        <f>[8]PROTOCOLE!$D134</f>
        <v>0.6166666666666667</v>
      </c>
      <c r="H10" s="46">
        <f>RANK(F10,F$9:F12)</f>
        <v>2</v>
      </c>
      <c r="I10" s="46">
        <f>[8]PROTOCOLE!$F133</f>
        <v>0</v>
      </c>
      <c r="J10" s="47">
        <f>[8]PROTOCOLE!$F134</f>
        <v>0</v>
      </c>
      <c r="K10" s="46">
        <f t="shared" si="0"/>
        <v>1</v>
      </c>
      <c r="L10" s="46">
        <f>[8]PROTOCOLE!$H133</f>
        <v>179</v>
      </c>
      <c r="M10" s="47">
        <f>[8]PROTOCOLE!$H134</f>
        <v>0.59666666666666668</v>
      </c>
      <c r="N10" s="46">
        <f>RANK(L10,L$9:L12)</f>
        <v>2</v>
      </c>
      <c r="O10" s="46">
        <f>[8]PROTOCOLE!$J133</f>
        <v>0</v>
      </c>
      <c r="P10" s="47">
        <f>[8]PROTOCOLE!$J134</f>
        <v>0</v>
      </c>
      <c r="Q10" s="46">
        <f>RANK(O10,O$9:O12)</f>
        <v>1</v>
      </c>
      <c r="R10" s="46">
        <f>[8]PROTOCOLE!$L133</f>
        <v>0</v>
      </c>
      <c r="S10" s="47">
        <f>[8]PROTOCOLE!$L134</f>
        <v>0</v>
      </c>
      <c r="T10" s="46">
        <f>RANK(R10,R$9:R12)</f>
        <v>1</v>
      </c>
      <c r="U10" s="27"/>
      <c r="V10" s="44">
        <f t="shared" si="1"/>
        <v>364</v>
      </c>
      <c r="W10" s="48">
        <f>V10*1/(T2*J2)</f>
        <v>0.60666666666666669</v>
      </c>
    </row>
    <row r="11" spans="1:24" s="18" customFormat="1" ht="34.5" hidden="1" customHeight="1" outlineLevel="1" x14ac:dyDescent="0.25">
      <c r="A11" s="44">
        <v>3</v>
      </c>
      <c r="B11" s="44">
        <v>3</v>
      </c>
      <c r="C11" s="45">
        <f>[8]PROTOCOLE!D153</f>
        <v>0</v>
      </c>
      <c r="D11" s="46">
        <f>[8]PROTOCOLE!D154</f>
        <v>0</v>
      </c>
      <c r="E11" s="27"/>
      <c r="F11" s="46">
        <f>[8]PROTOCOLE!$D206</f>
        <v>0</v>
      </c>
      <c r="G11" s="47">
        <f>[8]PROTOCOLE!$D207</f>
        <v>0</v>
      </c>
      <c r="H11" s="46">
        <f>RANK(F11,F$9:F13)</f>
        <v>3</v>
      </c>
      <c r="I11" s="46">
        <f>[8]PROTOCOLE!$F206</f>
        <v>0</v>
      </c>
      <c r="J11" s="47">
        <f>[8]PROTOCOLE!$F207</f>
        <v>0</v>
      </c>
      <c r="K11" s="46">
        <f t="shared" si="0"/>
        <v>1</v>
      </c>
      <c r="L11" s="46">
        <f>[8]PROTOCOLE!$H206</f>
        <v>0</v>
      </c>
      <c r="M11" s="47">
        <f>[8]PROTOCOLE!$H207</f>
        <v>0</v>
      </c>
      <c r="N11" s="46">
        <f>RANK(L11,L$9:L13)</f>
        <v>3</v>
      </c>
      <c r="O11" s="46">
        <f>[8]PROTOCOLE!$J206</f>
        <v>0</v>
      </c>
      <c r="P11" s="47">
        <f>[8]PROTOCOLE!$J207</f>
        <v>0</v>
      </c>
      <c r="Q11" s="46">
        <f>RANK(O11,O$9:O13)</f>
        <v>1</v>
      </c>
      <c r="R11" s="46">
        <f>[8]PROTOCOLE!$L206</f>
        <v>0</v>
      </c>
      <c r="S11" s="47">
        <f>[8]PROTOCOLE!$L207</f>
        <v>0</v>
      </c>
      <c r="T11" s="46">
        <f>RANK(R11,R$9:R13)</f>
        <v>1</v>
      </c>
      <c r="U11" s="27"/>
      <c r="V11" s="44">
        <f t="shared" si="1"/>
        <v>0</v>
      </c>
      <c r="W11" s="48">
        <f>V11*1/(T2*J2)</f>
        <v>0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[8]PROTOCOLE!D226</f>
        <v>0</v>
      </c>
      <c r="D12" s="46">
        <f>[8]PROTOCOLE!D227</f>
        <v>0</v>
      </c>
      <c r="E12" s="27"/>
      <c r="F12" s="46">
        <f>[8]PROTOCOLE!$D279</f>
        <v>0</v>
      </c>
      <c r="G12" s="47">
        <f>[8]PROTOCOLE!$D280</f>
        <v>0</v>
      </c>
      <c r="H12" s="46">
        <f>RANK(F12,F$9:F14)</f>
        <v>3</v>
      </c>
      <c r="I12" s="46">
        <f>[8]PROTOCOLE!$F279</f>
        <v>0</v>
      </c>
      <c r="J12" s="47">
        <f>[8]PROTOCOLE!$F280</f>
        <v>0</v>
      </c>
      <c r="K12" s="46">
        <f t="shared" si="0"/>
        <v>1</v>
      </c>
      <c r="L12" s="46">
        <f>[8]PROTOCOLE!$H279</f>
        <v>0</v>
      </c>
      <c r="M12" s="47">
        <f>[8]PROTOCOLE!$H280</f>
        <v>0</v>
      </c>
      <c r="N12" s="46">
        <f>RANK(L12,L$9:L14)</f>
        <v>3</v>
      </c>
      <c r="O12" s="46">
        <f>[8]PROTOCOLE!$J279</f>
        <v>0</v>
      </c>
      <c r="P12" s="47">
        <f>[8]PROTOCOLE!$J280</f>
        <v>0</v>
      </c>
      <c r="Q12" s="46">
        <f>RANK(O12,O$9:O14)</f>
        <v>1</v>
      </c>
      <c r="R12" s="46">
        <f>[8]PROTOCOLE!$L279</f>
        <v>0</v>
      </c>
      <c r="S12" s="47">
        <f>[8]PROTOCOLE!$L280</f>
        <v>0</v>
      </c>
      <c r="T12" s="46">
        <f>RANK(R12,R$9:R14)</f>
        <v>1</v>
      </c>
      <c r="U12" s="27"/>
      <c r="V12" s="44">
        <f t="shared" si="1"/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[8]PROTOCOLE!D299</f>
        <v>0</v>
      </c>
      <c r="D13" s="46">
        <f>[8]PROTOCOLE!D300</f>
        <v>0</v>
      </c>
      <c r="E13" s="27"/>
      <c r="F13" s="46">
        <f>[8]PROTOCOLE!$D352</f>
        <v>0</v>
      </c>
      <c r="G13" s="47">
        <f>[8]PROTOCOLE!$D353</f>
        <v>0</v>
      </c>
      <c r="H13" s="46">
        <f>RANK(F13,F$9:F15)</f>
        <v>3</v>
      </c>
      <c r="I13" s="46">
        <f>[8]PROTOCOLE!$F352</f>
        <v>0</v>
      </c>
      <c r="J13" s="47">
        <f>[8]PROTOCOLE!$F353</f>
        <v>0</v>
      </c>
      <c r="K13" s="46">
        <f t="shared" si="0"/>
        <v>1</v>
      </c>
      <c r="L13" s="46">
        <f>[8]PROTOCOLE!$H352</f>
        <v>0</v>
      </c>
      <c r="M13" s="47">
        <f>[8]PROTOCOLE!$H353</f>
        <v>0</v>
      </c>
      <c r="N13" s="46">
        <f>RANK(L13,L$9:L15)</f>
        <v>3</v>
      </c>
      <c r="O13" s="46">
        <f>[8]PROTOCOLE!$J352</f>
        <v>0</v>
      </c>
      <c r="P13" s="47">
        <f>[8]PROTOCOLE!$J353</f>
        <v>0</v>
      </c>
      <c r="Q13" s="46">
        <f>RANK(O13,O$9:O15)</f>
        <v>1</v>
      </c>
      <c r="R13" s="46">
        <f>[8]PROTOCOLE!$L352</f>
        <v>0</v>
      </c>
      <c r="S13" s="47">
        <f>[8]PROTOCOLE!$L353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[8]PROTOCOLE!D372</f>
        <v>0</v>
      </c>
      <c r="D14" s="46">
        <f>[8]PROTOCOLE!D373</f>
        <v>0</v>
      </c>
      <c r="E14" s="27"/>
      <c r="F14" s="46">
        <f>[8]PROTOCOLE!$D425</f>
        <v>0</v>
      </c>
      <c r="G14" s="47">
        <f>[8]PROTOCOLE!$D426</f>
        <v>0</v>
      </c>
      <c r="H14" s="46">
        <f>RANK(F14,F$9:F16)</f>
        <v>3</v>
      </c>
      <c r="I14" s="46">
        <f>[8]PROTOCOLE!$F425</f>
        <v>0</v>
      </c>
      <c r="J14" s="47">
        <f>[8]PROTOCOLE!$F426</f>
        <v>0</v>
      </c>
      <c r="K14" s="46">
        <f t="shared" si="0"/>
        <v>1</v>
      </c>
      <c r="L14" s="46">
        <f>[8]PROTOCOLE!$H425</f>
        <v>0</v>
      </c>
      <c r="M14" s="47">
        <f>[8]PROTOCOLE!$H426</f>
        <v>0</v>
      </c>
      <c r="N14" s="46">
        <f>RANK(L14,L$9:L16)</f>
        <v>3</v>
      </c>
      <c r="O14" s="46">
        <f>[8]PROTOCOLE!$J425</f>
        <v>0</v>
      </c>
      <c r="P14" s="47">
        <f>[8]PROTOCOLE!$J426</f>
        <v>0</v>
      </c>
      <c r="Q14" s="46">
        <f>RANK(O14,O$9:O16)</f>
        <v>1</v>
      </c>
      <c r="R14" s="46">
        <f>[8]PROTOCOLE!$L425</f>
        <v>0</v>
      </c>
      <c r="S14" s="47">
        <f>[8]PROTOCOLE!$L426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[8]PROTOCOLE!D445</f>
        <v>0</v>
      </c>
      <c r="D15" s="46">
        <f>[8]PROTOCOLE!D446</f>
        <v>0</v>
      </c>
      <c r="E15" s="27"/>
      <c r="F15" s="46">
        <f>[8]PROTOCOLE!$D498</f>
        <v>0</v>
      </c>
      <c r="G15" s="47">
        <f>[8]PROTOCOLE!$D499</f>
        <v>0</v>
      </c>
      <c r="H15" s="46">
        <f>RANK(F15,F$9:F17)</f>
        <v>3</v>
      </c>
      <c r="I15" s="46">
        <f>[8]PROTOCOLE!$F498</f>
        <v>0</v>
      </c>
      <c r="J15" s="47">
        <f>[8]PROTOCOLE!$F499</f>
        <v>0</v>
      </c>
      <c r="K15" s="46">
        <f t="shared" si="0"/>
        <v>1</v>
      </c>
      <c r="L15" s="46">
        <f>[8]PROTOCOLE!$H498</f>
        <v>0</v>
      </c>
      <c r="M15" s="47">
        <f>[8]PROTOCOLE!$H499</f>
        <v>0</v>
      </c>
      <c r="N15" s="46">
        <f>RANK(L15,L$9:L17)</f>
        <v>3</v>
      </c>
      <c r="O15" s="46">
        <f>[8]PROTOCOLE!$J498</f>
        <v>0</v>
      </c>
      <c r="P15" s="47">
        <f>[8]PROTOCOLE!$J499</f>
        <v>0</v>
      </c>
      <c r="Q15" s="46">
        <f>RANK(O15,O$9:O17)</f>
        <v>1</v>
      </c>
      <c r="R15" s="46">
        <f>[8]PROTOCOLE!$L498</f>
        <v>0</v>
      </c>
      <c r="S15" s="47">
        <f>[8]PROTOCOLE!$L499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[8]PROTOCOLE!D518</f>
        <v>0</v>
      </c>
      <c r="D16" s="46">
        <f>[8]PROTOCOLE!D519</f>
        <v>0</v>
      </c>
      <c r="E16" s="27"/>
      <c r="F16" s="46">
        <f>[8]PROTOCOLE!$D571</f>
        <v>0</v>
      </c>
      <c r="G16" s="47">
        <f>[8]PROTOCOLE!$D572</f>
        <v>0</v>
      </c>
      <c r="H16" s="46">
        <f>RANK(F16,F$9:F18)</f>
        <v>3</v>
      </c>
      <c r="I16" s="46">
        <f>[8]PROTOCOLE!$F571</f>
        <v>0</v>
      </c>
      <c r="J16" s="47">
        <f>[8]PROTOCOLE!$F572</f>
        <v>0</v>
      </c>
      <c r="K16" s="46">
        <f t="shared" si="0"/>
        <v>1</v>
      </c>
      <c r="L16" s="46">
        <f>[8]PROTOCOLE!$H571</f>
        <v>0</v>
      </c>
      <c r="M16" s="47">
        <f>[8]PROTOCOLE!$H572</f>
        <v>0</v>
      </c>
      <c r="N16" s="46">
        <f>RANK(L16,L$9:L18)</f>
        <v>3</v>
      </c>
      <c r="O16" s="46">
        <f>[8]PROTOCOLE!$J571</f>
        <v>0</v>
      </c>
      <c r="P16" s="47">
        <f>[8]PROTOCOLE!$J572</f>
        <v>0</v>
      </c>
      <c r="Q16" s="46">
        <f>RANK(O16,O$9:O18)</f>
        <v>1</v>
      </c>
      <c r="R16" s="46">
        <f>[8]PROTOCOLE!$L571</f>
        <v>0</v>
      </c>
      <c r="S16" s="47">
        <f>[8]PROTOCOLE!$L572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[8]PROTOCOLE!D591</f>
        <v>0</v>
      </c>
      <c r="D17" s="46">
        <f>[8]PROTOCOLE!D592</f>
        <v>0</v>
      </c>
      <c r="E17" s="27"/>
      <c r="F17" s="46">
        <f>[8]PROTOCOLE!$D644</f>
        <v>0</v>
      </c>
      <c r="G17" s="47">
        <f>[8]PROTOCOLE!$D645</f>
        <v>0</v>
      </c>
      <c r="H17" s="46">
        <f>RANK(F17,F$9:F19)</f>
        <v>3</v>
      </c>
      <c r="I17" s="46">
        <f>[8]PROTOCOLE!$F644</f>
        <v>0</v>
      </c>
      <c r="J17" s="47">
        <f>[8]PROTOCOLE!$F645</f>
        <v>0</v>
      </c>
      <c r="K17" s="46">
        <f t="shared" si="0"/>
        <v>1</v>
      </c>
      <c r="L17" s="46">
        <f>[8]PROTOCOLE!$H644</f>
        <v>0</v>
      </c>
      <c r="M17" s="47">
        <f>[8]PROTOCOLE!$H645</f>
        <v>0</v>
      </c>
      <c r="N17" s="46">
        <f>RANK(L17,L$9:L19)</f>
        <v>3</v>
      </c>
      <c r="O17" s="46">
        <f>[8]PROTOCOLE!$J644</f>
        <v>0</v>
      </c>
      <c r="P17" s="47">
        <f>[8]PROTOCOLE!$J645</f>
        <v>0</v>
      </c>
      <c r="Q17" s="46">
        <f>RANK(O17,O$9:O19)</f>
        <v>1</v>
      </c>
      <c r="R17" s="46">
        <f>[8]PROTOCOLE!$L644</f>
        <v>0</v>
      </c>
      <c r="S17" s="47">
        <f>[8]PROTOCOLE!$L645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[8]PROTOCOLE!D664</f>
        <v>0</v>
      </c>
      <c r="D18" s="46">
        <f>[8]PROTOCOLE!D665</f>
        <v>0</v>
      </c>
      <c r="E18" s="27"/>
      <c r="F18" s="46">
        <f>[8]PROTOCOLE!$D717</f>
        <v>0</v>
      </c>
      <c r="G18" s="47">
        <f>[8]PROTOCOLE!$D718</f>
        <v>0</v>
      </c>
      <c r="H18" s="46">
        <f>RANK(F18,F$9:F20)</f>
        <v>3</v>
      </c>
      <c r="I18" s="46">
        <f>[8]PROTOCOLE!$F717</f>
        <v>0</v>
      </c>
      <c r="J18" s="47">
        <f>[8]PROTOCOLE!$F718</f>
        <v>0</v>
      </c>
      <c r="K18" s="46">
        <f t="shared" si="0"/>
        <v>1</v>
      </c>
      <c r="L18" s="46">
        <f>[8]PROTOCOLE!$H717</f>
        <v>0</v>
      </c>
      <c r="M18" s="47">
        <f>[8]PROTOCOLE!$H718</f>
        <v>0</v>
      </c>
      <c r="N18" s="46">
        <f>RANK(L18,L$9:L20)</f>
        <v>3</v>
      </c>
      <c r="O18" s="46">
        <f>[8]PROTOCOLE!$J717</f>
        <v>0</v>
      </c>
      <c r="P18" s="47">
        <f>[8]PROTOCOLE!$J718</f>
        <v>0</v>
      </c>
      <c r="Q18" s="46">
        <f>RANK(O18,O$9:O20)</f>
        <v>1</v>
      </c>
      <c r="R18" s="46">
        <f>[8]PROTOCOLE!$L717</f>
        <v>0</v>
      </c>
      <c r="S18" s="47">
        <f>[8]PROTOCOLE!$L718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[8]PROTOCOLE!D737</f>
        <v>0</v>
      </c>
      <c r="D19" s="46">
        <f>[8]PROTOCOLE!D738</f>
        <v>0</v>
      </c>
      <c r="E19" s="27"/>
      <c r="F19" s="46">
        <f>[8]PROTOCOLE!$D790</f>
        <v>0</v>
      </c>
      <c r="G19" s="47">
        <f>[8]PROTOCOLE!$D791</f>
        <v>0</v>
      </c>
      <c r="H19" s="46">
        <f>RANK(F19,F$9:F21)</f>
        <v>3</v>
      </c>
      <c r="I19" s="46">
        <f>[8]PROTOCOLE!$F790</f>
        <v>0</v>
      </c>
      <c r="J19" s="47">
        <f>[8]PROTOCOLE!$F791</f>
        <v>0</v>
      </c>
      <c r="K19" s="46">
        <f t="shared" si="0"/>
        <v>1</v>
      </c>
      <c r="L19" s="46">
        <f>[8]PROTOCOLE!$H790</f>
        <v>0</v>
      </c>
      <c r="M19" s="47">
        <f>[8]PROTOCOLE!$H791</f>
        <v>0</v>
      </c>
      <c r="N19" s="46">
        <f>RANK(L19,L$9:L21)</f>
        <v>3</v>
      </c>
      <c r="O19" s="46">
        <f>[8]PROTOCOLE!$J790</f>
        <v>0</v>
      </c>
      <c r="P19" s="47">
        <f>[8]PROTOCOLE!$J791</f>
        <v>0</v>
      </c>
      <c r="Q19" s="46">
        <f>RANK(O19,O$9:O21)</f>
        <v>1</v>
      </c>
      <c r="R19" s="46">
        <f>[8]PROTOCOLE!$L790</f>
        <v>0</v>
      </c>
      <c r="S19" s="47">
        <f>[8]PROTOCOLE!$L791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[8]PROTOCOLE!D810</f>
        <v>0</v>
      </c>
      <c r="D20" s="46">
        <f>[8]PROTOCOLE!D811</f>
        <v>0</v>
      </c>
      <c r="E20" s="27"/>
      <c r="F20" s="46">
        <f>[8]PROTOCOLE!$D863</f>
        <v>0</v>
      </c>
      <c r="G20" s="47">
        <f>[8]PROTOCOLE!$D864</f>
        <v>0</v>
      </c>
      <c r="H20" s="46">
        <f>RANK(F20,F$9:F22)</f>
        <v>3</v>
      </c>
      <c r="I20" s="46">
        <f>[8]PROTOCOLE!$F863</f>
        <v>0</v>
      </c>
      <c r="J20" s="47">
        <f>[8]PROTOCOLE!$F864</f>
        <v>0</v>
      </c>
      <c r="K20" s="46">
        <f t="shared" si="0"/>
        <v>1</v>
      </c>
      <c r="L20" s="46">
        <f>[8]PROTOCOLE!$H863</f>
        <v>0</v>
      </c>
      <c r="M20" s="47">
        <f>[8]PROTOCOLE!$H864</f>
        <v>0</v>
      </c>
      <c r="N20" s="46">
        <f>RANK(L20,L$9:L22)</f>
        <v>3</v>
      </c>
      <c r="O20" s="46">
        <f>[8]PROTOCOLE!$J863</f>
        <v>0</v>
      </c>
      <c r="P20" s="47">
        <f>[8]PROTOCOLE!$J864</f>
        <v>0</v>
      </c>
      <c r="Q20" s="46">
        <f>RANK(O20,O$9:O22)</f>
        <v>1</v>
      </c>
      <c r="R20" s="46">
        <f>[8]PROTOCOLE!$L863</f>
        <v>0</v>
      </c>
      <c r="S20" s="47">
        <f>[8]PROTOCOLE!$L864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[8]PROTOCOLE!D883</f>
        <v>0</v>
      </c>
      <c r="D21" s="46">
        <f>[8]PROTOCOLE!D884</f>
        <v>0</v>
      </c>
      <c r="E21" s="27"/>
      <c r="F21" s="46">
        <f>[8]PROTOCOLE!$D936</f>
        <v>0</v>
      </c>
      <c r="G21" s="47">
        <f>[8]PROTOCOLE!$D937</f>
        <v>0</v>
      </c>
      <c r="H21" s="46">
        <f>RANK(F21,F$9:F23)</f>
        <v>3</v>
      </c>
      <c r="I21" s="46">
        <f>[8]PROTOCOLE!$F936</f>
        <v>0</v>
      </c>
      <c r="J21" s="47">
        <f>[8]PROTOCOLE!$F937</f>
        <v>0</v>
      </c>
      <c r="K21" s="46">
        <f t="shared" si="0"/>
        <v>1</v>
      </c>
      <c r="L21" s="46">
        <f>[8]PROTOCOLE!$H936</f>
        <v>0</v>
      </c>
      <c r="M21" s="47">
        <f>[8]PROTOCOLE!$H937</f>
        <v>0</v>
      </c>
      <c r="N21" s="46">
        <f>RANK(L21,L$9:L23)</f>
        <v>3</v>
      </c>
      <c r="O21" s="46">
        <f>[8]PROTOCOLE!$J936</f>
        <v>0</v>
      </c>
      <c r="P21" s="47">
        <f>[8]PROTOCOLE!$J937</f>
        <v>0</v>
      </c>
      <c r="Q21" s="46">
        <f>RANK(O21,O$9:O23)</f>
        <v>1</v>
      </c>
      <c r="R21" s="46">
        <f>[8]PROTOCOLE!$L936</f>
        <v>0</v>
      </c>
      <c r="S21" s="47">
        <f>[8]PROTOCOLE!$L937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[8]PROTOCOLE!D956</f>
        <v>0</v>
      </c>
      <c r="D22" s="46">
        <f>[8]PROTOCOLE!D957</f>
        <v>0</v>
      </c>
      <c r="E22" s="27"/>
      <c r="F22" s="46">
        <f>[8]PROTOCOLE!$D1009</f>
        <v>0</v>
      </c>
      <c r="G22" s="47">
        <f>[8]PROTOCOLE!$D1010</f>
        <v>0</v>
      </c>
      <c r="H22" s="46">
        <f>RANK(F22,F$9:F24)</f>
        <v>3</v>
      </c>
      <c r="I22" s="46">
        <f>[8]PROTOCOLE!$F1009</f>
        <v>0</v>
      </c>
      <c r="J22" s="47">
        <f>[8]PROTOCOLE!$F1010</f>
        <v>0</v>
      </c>
      <c r="K22" s="46">
        <f t="shared" si="0"/>
        <v>1</v>
      </c>
      <c r="L22" s="46">
        <f>[8]PROTOCOLE!$H1009</f>
        <v>0</v>
      </c>
      <c r="M22" s="47">
        <f>[8]PROTOCOLE!$H1010</f>
        <v>0</v>
      </c>
      <c r="N22" s="46">
        <f>RANK(L22,L$9:L24)</f>
        <v>3</v>
      </c>
      <c r="O22" s="46">
        <f>[8]PROTOCOLE!$J1009</f>
        <v>0</v>
      </c>
      <c r="P22" s="47">
        <f>[8]PROTOCOLE!$J1010</f>
        <v>0</v>
      </c>
      <c r="Q22" s="46">
        <f>RANK(O22,O$9:O24)</f>
        <v>1</v>
      </c>
      <c r="R22" s="46">
        <f>[8]PROTOCOLE!$L1009</f>
        <v>0</v>
      </c>
      <c r="S22" s="47">
        <f>[8]PROTOCOLE!$L1010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[8]PROTOCOLE!D1029</f>
        <v>0</v>
      </c>
      <c r="D23" s="46">
        <f>[8]PROTOCOLE!D1030</f>
        <v>0</v>
      </c>
      <c r="E23" s="27"/>
      <c r="F23" s="46">
        <f>[8]PROTOCOLE!$D1082</f>
        <v>0</v>
      </c>
      <c r="G23" s="47">
        <f>[8]PROTOCOLE!$D1083</f>
        <v>0</v>
      </c>
      <c r="H23" s="46">
        <f>RANK(F23,F$9:F25)</f>
        <v>3</v>
      </c>
      <c r="I23" s="46">
        <f>[8]PROTOCOLE!$F1082</f>
        <v>0</v>
      </c>
      <c r="J23" s="47">
        <f>[8]PROTOCOLE!$F1083</f>
        <v>0</v>
      </c>
      <c r="K23" s="46">
        <f t="shared" si="0"/>
        <v>1</v>
      </c>
      <c r="L23" s="46">
        <f>[8]PROTOCOLE!$H1082</f>
        <v>0</v>
      </c>
      <c r="M23" s="47">
        <f>[8]PROTOCOLE!$H1083</f>
        <v>0</v>
      </c>
      <c r="N23" s="46">
        <f>RANK(L23,L$9:L25)</f>
        <v>3</v>
      </c>
      <c r="O23" s="46">
        <f>[8]PROTOCOLE!$J1082</f>
        <v>0</v>
      </c>
      <c r="P23" s="47">
        <f>[8]PROTOCOLE!$J1083</f>
        <v>0</v>
      </c>
      <c r="Q23" s="46">
        <f>RANK(O23,O$9:O25)</f>
        <v>1</v>
      </c>
      <c r="R23" s="46">
        <f>[8]PROTOCOLE!$L1082</f>
        <v>0</v>
      </c>
      <c r="S23" s="47">
        <f>[8]PROTOCOLE!$L1083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[8]PROTOCOLE!D1102</f>
        <v>0</v>
      </c>
      <c r="D24" s="46">
        <f>[8]PROTOCOLE!D1103</f>
        <v>0</v>
      </c>
      <c r="E24" s="27"/>
      <c r="F24" s="46">
        <f>[8]PROTOCOLE!$D1155</f>
        <v>0</v>
      </c>
      <c r="G24" s="47">
        <f>[8]PROTOCOLE!$D1156</f>
        <v>0</v>
      </c>
      <c r="H24" s="46">
        <f>RANK(F24,F$9:F26)</f>
        <v>3</v>
      </c>
      <c r="I24" s="46">
        <f>[8]PROTOCOLE!$F1155</f>
        <v>0</v>
      </c>
      <c r="J24" s="47">
        <f>[8]PROTOCOLE!$F1156</f>
        <v>0</v>
      </c>
      <c r="K24" s="46">
        <f t="shared" si="0"/>
        <v>1</v>
      </c>
      <c r="L24" s="46">
        <f>[8]PROTOCOLE!$H1155</f>
        <v>0</v>
      </c>
      <c r="M24" s="47">
        <f>[8]PROTOCOLE!$H1156</f>
        <v>0</v>
      </c>
      <c r="N24" s="46">
        <f>RANK(L24,L$9:L26)</f>
        <v>3</v>
      </c>
      <c r="O24" s="46">
        <f>[8]PROTOCOLE!J$1155</f>
        <v>0</v>
      </c>
      <c r="P24" s="47">
        <f>[8]PROTOCOLE!K$1156</f>
        <v>0</v>
      </c>
      <c r="Q24" s="46">
        <f>RANK(O24,O$9:O26)</f>
        <v>1</v>
      </c>
      <c r="R24" s="46">
        <f>[8]PROTOCOLE!$L1155</f>
        <v>0</v>
      </c>
      <c r="S24" s="47">
        <f>[8]PROTOCOLE!$L1156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[8]PROTOCOLE!D1175</f>
        <v>0</v>
      </c>
      <c r="D25" s="46">
        <f>[8]PROTOCOLE!D1176</f>
        <v>0</v>
      </c>
      <c r="E25" s="27"/>
      <c r="F25" s="46">
        <f>[8]PROTOCOLE!$D1228</f>
        <v>0</v>
      </c>
      <c r="G25" s="47">
        <f>[8]PROTOCOLE!$D1229</f>
        <v>0</v>
      </c>
      <c r="H25" s="46">
        <f>RANK(F25,F$9:F27)</f>
        <v>3</v>
      </c>
      <c r="I25" s="46">
        <f>[8]PROTOCOLE!$F1228</f>
        <v>0</v>
      </c>
      <c r="J25" s="47">
        <f>[8]PROTOCOLE!$F1229</f>
        <v>0</v>
      </c>
      <c r="K25" s="46">
        <f t="shared" si="0"/>
        <v>1</v>
      </c>
      <c r="L25" s="46">
        <f>[8]PROTOCOLE!$H1228</f>
        <v>0</v>
      </c>
      <c r="M25" s="47">
        <f>[8]PROTOCOLE!$H1229</f>
        <v>0</v>
      </c>
      <c r="N25" s="46">
        <f>RANK(L25,L$9:L27)</f>
        <v>3</v>
      </c>
      <c r="O25" s="46">
        <f>[8]PROTOCOLE!J$1228</f>
        <v>0</v>
      </c>
      <c r="P25" s="47">
        <f>[8]PROTOCOLE!K$1229</f>
        <v>0</v>
      </c>
      <c r="Q25" s="46">
        <f>RANK(O25,O$9:O27)</f>
        <v>1</v>
      </c>
      <c r="R25" s="46">
        <f>[8]PROTOCOLE!$L1228</f>
        <v>0</v>
      </c>
      <c r="S25" s="47">
        <f>[8]PROTOCOLE!$L1229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[8]PROTOCOLE!D1248</f>
        <v>0</v>
      </c>
      <c r="D26" s="46">
        <f>[8]PROTOCOLE!D1249</f>
        <v>0</v>
      </c>
      <c r="E26" s="27"/>
      <c r="F26" s="46">
        <f>[8]PROTOCOLE!$D1301</f>
        <v>0</v>
      </c>
      <c r="G26" s="47">
        <f>[8]PROTOCOLE!$D1302</f>
        <v>0</v>
      </c>
      <c r="H26" s="46">
        <f>RANK(F26,F$9:F28)</f>
        <v>3</v>
      </c>
      <c r="I26" s="46">
        <f>[8]PROTOCOLE!$F1301</f>
        <v>0</v>
      </c>
      <c r="J26" s="47">
        <f>[8]PROTOCOLE!$F1302</f>
        <v>0</v>
      </c>
      <c r="K26" s="46">
        <f t="shared" si="0"/>
        <v>1</v>
      </c>
      <c r="L26" s="46">
        <f>[8]PROTOCOLE!$H1301</f>
        <v>0</v>
      </c>
      <c r="M26" s="47">
        <f>[8]PROTOCOLE!$H1302</f>
        <v>0</v>
      </c>
      <c r="N26" s="46">
        <f>RANK(L26,L$9:L28)</f>
        <v>3</v>
      </c>
      <c r="O26" s="46">
        <f>[8]PROTOCOLE!J$1301</f>
        <v>0</v>
      </c>
      <c r="P26" s="47">
        <f>[8]PROTOCOLE!K$1302</f>
        <v>0</v>
      </c>
      <c r="Q26" s="46">
        <f>RANK(O26,O$9:O28)</f>
        <v>1</v>
      </c>
      <c r="R26" s="46">
        <f>[8]PROTOCOLE!$L1301</f>
        <v>0</v>
      </c>
      <c r="S26" s="47">
        <f>[8]PROTOCOLE!$L1302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[8]PROTOCOLE!D1321</f>
        <v>0</v>
      </c>
      <c r="D27" s="46">
        <f>[8]PROTOCOLE!D1322</f>
        <v>0</v>
      </c>
      <c r="E27" s="27"/>
      <c r="F27" s="46">
        <f>[8]PROTOCOLE!$D1374</f>
        <v>0</v>
      </c>
      <c r="G27" s="47">
        <f>[8]PROTOCOLE!$D1375</f>
        <v>0</v>
      </c>
      <c r="H27" s="46">
        <f>RANK(F27,F$9:F29)</f>
        <v>3</v>
      </c>
      <c r="I27" s="46">
        <f>[8]PROTOCOLE!$F1374</f>
        <v>0</v>
      </c>
      <c r="J27" s="47">
        <f>[8]PROTOCOLE!$F1375</f>
        <v>0</v>
      </c>
      <c r="K27" s="46">
        <f t="shared" si="0"/>
        <v>1</v>
      </c>
      <c r="L27" s="46">
        <f>[8]PROTOCOLE!$H1374</f>
        <v>0</v>
      </c>
      <c r="M27" s="47">
        <f>[8]PROTOCOLE!$H1375</f>
        <v>0</v>
      </c>
      <c r="N27" s="46">
        <f>RANK(L27,L$9:L29)</f>
        <v>3</v>
      </c>
      <c r="O27" s="46">
        <f>[8]PROTOCOLE!J$1374</f>
        <v>0</v>
      </c>
      <c r="P27" s="47">
        <f>[8]PROTOCOLE!K$1375</f>
        <v>0</v>
      </c>
      <c r="Q27" s="46">
        <f>RANK(O27,O$9:O29)</f>
        <v>1</v>
      </c>
      <c r="R27" s="46">
        <f>[8]PROTOCOLE!$L1374</f>
        <v>0</v>
      </c>
      <c r="S27" s="47">
        <f>[8]PROTOCOLE!$L1375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[8]PROTOCOLE!D1394</f>
        <v>0</v>
      </c>
      <c r="D28" s="46">
        <f>[8]PROTOCOLE!D1395</f>
        <v>0</v>
      </c>
      <c r="E28" s="27"/>
      <c r="F28" s="46">
        <f>[8]PROTOCOLE!$D1447</f>
        <v>0</v>
      </c>
      <c r="G28" s="47">
        <f>[8]PROTOCOLE!$D1448</f>
        <v>0</v>
      </c>
      <c r="H28" s="46">
        <f>RANK(F28,F$9:F30)</f>
        <v>3</v>
      </c>
      <c r="I28" s="46">
        <f>[8]PROTOCOLE!$F1447</f>
        <v>0</v>
      </c>
      <c r="J28" s="47">
        <f>[8]PROTOCOLE!$F1448</f>
        <v>0</v>
      </c>
      <c r="K28" s="46">
        <f t="shared" si="0"/>
        <v>1</v>
      </c>
      <c r="L28" s="46">
        <f>[8]PROTOCOLE!$H1447</f>
        <v>0</v>
      </c>
      <c r="M28" s="47">
        <f>[8]PROTOCOLE!$H1448</f>
        <v>0</v>
      </c>
      <c r="N28" s="46">
        <f>RANK(L28,L$9:L30)</f>
        <v>3</v>
      </c>
      <c r="O28" s="46">
        <f>[8]PROTOCOLE!J$1447</f>
        <v>0</v>
      </c>
      <c r="P28" s="47">
        <f>[8]PROTOCOLE!K$1448</f>
        <v>0</v>
      </c>
      <c r="Q28" s="46">
        <f>RANK(O28,O$9:O30)</f>
        <v>1</v>
      </c>
      <c r="R28" s="46">
        <f>[8]PROTOCOLE!$L1447</f>
        <v>0</v>
      </c>
      <c r="S28" s="47">
        <f>[8]PROTOCOLE!$L1448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[8]PROTOCOLE!D1467</f>
        <v>0</v>
      </c>
      <c r="D29" s="46">
        <f>[8]PROTOCOLE!D1468</f>
        <v>0</v>
      </c>
      <c r="E29" s="27"/>
      <c r="F29" s="46">
        <f>[8]PROTOCOLE!$D1520</f>
        <v>0</v>
      </c>
      <c r="G29" s="47">
        <f>[8]PROTOCOLE!$D1521</f>
        <v>0</v>
      </c>
      <c r="H29" s="46">
        <f>RANK(F29,F$9:F31)</f>
        <v>3</v>
      </c>
      <c r="I29" s="46">
        <f>[8]PROTOCOLE!$F1520</f>
        <v>0</v>
      </c>
      <c r="J29" s="47">
        <f>[8]PROTOCOLE!$F1521</f>
        <v>0</v>
      </c>
      <c r="K29" s="46">
        <f t="shared" si="0"/>
        <v>1</v>
      </c>
      <c r="L29" s="46">
        <f>[8]PROTOCOLE!$H1520</f>
        <v>0</v>
      </c>
      <c r="M29" s="47">
        <f>[8]PROTOCOLE!$H1521</f>
        <v>0</v>
      </c>
      <c r="N29" s="46">
        <f>RANK(L29,L$9:L31)</f>
        <v>3</v>
      </c>
      <c r="O29" s="46">
        <f>[8]PROTOCOLE!J$1520</f>
        <v>0</v>
      </c>
      <c r="P29" s="47">
        <f>[8]PROTOCOLE!K$1521</f>
        <v>0</v>
      </c>
      <c r="Q29" s="46">
        <f>RANK(O29,O$9:O31)</f>
        <v>1</v>
      </c>
      <c r="R29" s="46">
        <f>[8]PROTOCOLE!$L1520</f>
        <v>0</v>
      </c>
      <c r="S29" s="47">
        <f>[8]PROTOCOLE!$L1521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[8]PROTOCOLE!D1540</f>
        <v>0</v>
      </c>
      <c r="D30" s="46">
        <f>[8]PROTOCOLE!D1541</f>
        <v>0</v>
      </c>
      <c r="E30" s="27"/>
      <c r="F30" s="46">
        <f>[8]PROTOCOLE!$D1593</f>
        <v>0</v>
      </c>
      <c r="G30" s="47">
        <f>[8]PROTOCOLE!$D1594</f>
        <v>0</v>
      </c>
      <c r="H30" s="46">
        <f>RANK(F30,F$9:F32)</f>
        <v>3</v>
      </c>
      <c r="I30" s="46">
        <f>[8]PROTOCOLE!$F1593</f>
        <v>0</v>
      </c>
      <c r="J30" s="47">
        <f>[8]PROTOCOLE!$F1594</f>
        <v>0</v>
      </c>
      <c r="K30" s="46">
        <f t="shared" si="0"/>
        <v>1</v>
      </c>
      <c r="L30" s="46">
        <f>[8]PROTOCOLE!$H1593</f>
        <v>0</v>
      </c>
      <c r="M30" s="47">
        <f>[8]PROTOCOLE!$H1594</f>
        <v>0</v>
      </c>
      <c r="N30" s="46">
        <f>RANK(L30,L$9:L32)</f>
        <v>3</v>
      </c>
      <c r="O30" s="46">
        <f>[8]PROTOCOLE!J$1593</f>
        <v>0</v>
      </c>
      <c r="P30" s="47">
        <f>[8]PROTOCOLE!K$1594</f>
        <v>0</v>
      </c>
      <c r="Q30" s="46">
        <f>RANK(O30,O$9:O32)</f>
        <v>1</v>
      </c>
      <c r="R30" s="46">
        <f>[8]PROTOCOLE!$L1593</f>
        <v>0</v>
      </c>
      <c r="S30" s="47">
        <f>[8]PROTOCOLE!$L1594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[8]PROTOCOLE!D1613</f>
        <v>0</v>
      </c>
      <c r="D31" s="46">
        <f>[8]PROTOCOLE!D1614</f>
        <v>0</v>
      </c>
      <c r="E31" s="27"/>
      <c r="F31" s="46">
        <f>[8]PROTOCOLE!$D1666</f>
        <v>0</v>
      </c>
      <c r="G31" s="47">
        <f>[8]PROTOCOLE!$D1667</f>
        <v>0</v>
      </c>
      <c r="H31" s="46">
        <f>RANK(F31,F$9:F33)</f>
        <v>3</v>
      </c>
      <c r="I31" s="46">
        <f>[8]PROTOCOLE!F1666</f>
        <v>0</v>
      </c>
      <c r="J31" s="47">
        <f>[8]PROTOCOLE!G1667</f>
        <v>0</v>
      </c>
      <c r="K31" s="46">
        <f t="shared" si="0"/>
        <v>1</v>
      </c>
      <c r="L31" s="46">
        <f>[8]PROTOCOLE!$H1666</f>
        <v>0</v>
      </c>
      <c r="M31" s="47">
        <f>[8]PROTOCOLE!$H1667</f>
        <v>0</v>
      </c>
      <c r="N31" s="46">
        <f>RANK(L31,L$9:L33)</f>
        <v>3</v>
      </c>
      <c r="O31" s="46">
        <f>[8]PROTOCOLE!J$666</f>
        <v>0</v>
      </c>
      <c r="P31" s="47">
        <f>[8]PROTOCOLE!K$667</f>
        <v>0</v>
      </c>
      <c r="Q31" s="46">
        <f>RANK(O31,O$9:O33)</f>
        <v>1</v>
      </c>
      <c r="R31" s="46">
        <f>[8]PROTOCOLE!$L1666</f>
        <v>0</v>
      </c>
      <c r="S31" s="47">
        <f>[8]PROTOCOLE!$L1667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[8]PROTOCOLE!D1686</f>
        <v>0</v>
      </c>
      <c r="D32" s="46">
        <f>[8]PROTOCOLE!D1687</f>
        <v>0</v>
      </c>
      <c r="E32" s="27"/>
      <c r="F32" s="46">
        <f>[8]PROTOCOLE!$D1739</f>
        <v>0</v>
      </c>
      <c r="G32" s="47">
        <f>[8]PROTOCOLE!$D1740</f>
        <v>0</v>
      </c>
      <c r="H32" s="46">
        <f>RANK(F32,F$9:F34)</f>
        <v>3</v>
      </c>
      <c r="I32" s="46">
        <f>[8]PROTOCOLE!F1739</f>
        <v>0</v>
      </c>
      <c r="J32" s="47">
        <f>[8]PROTOCOLE!G1740</f>
        <v>0</v>
      </c>
      <c r="K32" s="46">
        <f t="shared" si="0"/>
        <v>1</v>
      </c>
      <c r="L32" s="46">
        <f>[8]PROTOCOLE!$H1739</f>
        <v>0</v>
      </c>
      <c r="M32" s="47">
        <f>[8]PROTOCOLE!$H1740</f>
        <v>0</v>
      </c>
      <c r="N32" s="46">
        <f>RANK(L32,L$9:L34)</f>
        <v>3</v>
      </c>
      <c r="O32" s="46">
        <f>[8]PROTOCOLE!$J1739</f>
        <v>0</v>
      </c>
      <c r="P32" s="47">
        <f>[8]PROTOCOLE!$J1740</f>
        <v>0</v>
      </c>
      <c r="Q32" s="46">
        <f>RANK(O32,O$9:O34)</f>
        <v>1</v>
      </c>
      <c r="R32" s="46">
        <f>[8]PROTOCOLE!$L1739</f>
        <v>0</v>
      </c>
      <c r="S32" s="47">
        <f>[8]PROTOCOLE!$L1740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[8]PROTOCOLE!D1759</f>
        <v>0</v>
      </c>
      <c r="D33" s="46">
        <f>[8]PROTOCOLE!D1760</f>
        <v>0</v>
      </c>
      <c r="E33" s="27"/>
      <c r="F33" s="46">
        <f>[8]PROTOCOLE!$D1812</f>
        <v>0</v>
      </c>
      <c r="G33" s="47">
        <f>[8]PROTOCOLE!$D1813</f>
        <v>0</v>
      </c>
      <c r="H33" s="46">
        <f>RANK(F33,F$9:F35)</f>
        <v>3</v>
      </c>
      <c r="I33" s="46">
        <f>[8]PROTOCOLE!$F1812</f>
        <v>0</v>
      </c>
      <c r="J33" s="47">
        <f>[8]PROTOCOLE!$F1813</f>
        <v>0</v>
      </c>
      <c r="K33" s="46">
        <f t="shared" si="0"/>
        <v>1</v>
      </c>
      <c r="L33" s="46">
        <f>[8]PROTOCOLE!$H1812</f>
        <v>0</v>
      </c>
      <c r="M33" s="47">
        <f>[8]PROTOCOLE!$H1813</f>
        <v>0</v>
      </c>
      <c r="N33" s="46">
        <f>RANK(L33,L$9:L35)</f>
        <v>3</v>
      </c>
      <c r="O33" s="46">
        <f>[8]PROTOCOLE!$J1812</f>
        <v>0</v>
      </c>
      <c r="P33" s="47">
        <f>[8]PROTOCOLE!$J1813</f>
        <v>0</v>
      </c>
      <c r="Q33" s="46">
        <f>RANK(O33,O$9:O35)</f>
        <v>1</v>
      </c>
      <c r="R33" s="46">
        <f>[8]PROTOCOLE!$L1812</f>
        <v>0</v>
      </c>
      <c r="S33" s="47">
        <f>[8]PROTOCOLE!$L1813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[8]PROTOCOLE!D1832</f>
        <v>0</v>
      </c>
      <c r="D34" s="46">
        <f>[8]PROTOCOLE!D1833</f>
        <v>0</v>
      </c>
      <c r="E34" s="27"/>
      <c r="F34" s="46">
        <f>[8]PROTOCOLE!$D1885</f>
        <v>0</v>
      </c>
      <c r="G34" s="47">
        <f>[8]PROTOCOLE!$D1886</f>
        <v>0</v>
      </c>
      <c r="H34" s="46">
        <f>RANK(F34,F$9:F36)</f>
        <v>3</v>
      </c>
      <c r="I34" s="46">
        <f>[8]PROTOCOLE!$F1885</f>
        <v>0</v>
      </c>
      <c r="J34" s="47">
        <f>[8]PROTOCOLE!$F1886</f>
        <v>0</v>
      </c>
      <c r="K34" s="46">
        <f t="shared" si="0"/>
        <v>1</v>
      </c>
      <c r="L34" s="46">
        <f>[8]PROTOCOLE!$H1885</f>
        <v>0</v>
      </c>
      <c r="M34" s="47">
        <f>[8]PROTOCOLE!$H1886</f>
        <v>0</v>
      </c>
      <c r="N34" s="46">
        <f>RANK(L34,L$9:L36)</f>
        <v>3</v>
      </c>
      <c r="O34" s="46">
        <f>[8]PROTOCOLE!$J1885</f>
        <v>0</v>
      </c>
      <c r="P34" s="47">
        <f>[8]PROTOCOLE!$J1886</f>
        <v>0</v>
      </c>
      <c r="Q34" s="46">
        <f>RANK(O34,O$9:O36)</f>
        <v>1</v>
      </c>
      <c r="R34" s="46">
        <f>[8]PROTOCOLE!$L1885</f>
        <v>0</v>
      </c>
      <c r="S34" s="47">
        <f>[8]PROTOCOLE!$L1886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[8]PROTOCOLE!D1905</f>
        <v>0</v>
      </c>
      <c r="D35" s="46">
        <f>[8]PROTOCOLE!D1906</f>
        <v>0</v>
      </c>
      <c r="E35" s="27"/>
      <c r="F35" s="46">
        <f>[8]PROTOCOLE!$D1958</f>
        <v>0</v>
      </c>
      <c r="G35" s="47">
        <f>[8]PROTOCOLE!$D1959</f>
        <v>0</v>
      </c>
      <c r="H35" s="46">
        <f>RANK(F35,F$9:F37)</f>
        <v>3</v>
      </c>
      <c r="I35" s="46">
        <f>[8]PROTOCOLE!$F1958</f>
        <v>0</v>
      </c>
      <c r="J35" s="47">
        <f>[8]PROTOCOLE!$F1959</f>
        <v>0</v>
      </c>
      <c r="K35" s="46">
        <f t="shared" si="0"/>
        <v>1</v>
      </c>
      <c r="L35" s="46">
        <f>[8]PROTOCOLE!$H1958</f>
        <v>0</v>
      </c>
      <c r="M35" s="47">
        <f>[8]PROTOCOLE!$H1959</f>
        <v>0</v>
      </c>
      <c r="N35" s="46">
        <f>RANK(L35,L$9:L37)</f>
        <v>3</v>
      </c>
      <c r="O35" s="46">
        <f>[8]PROTOCOLE!$J1958</f>
        <v>0</v>
      </c>
      <c r="P35" s="47">
        <f>[8]PROTOCOLE!$J1959</f>
        <v>0</v>
      </c>
      <c r="Q35" s="46">
        <f>RANK(O35,O$9:O37)</f>
        <v>1</v>
      </c>
      <c r="R35" s="46">
        <f>[8]PROTOCOLE!$L1958</f>
        <v>0</v>
      </c>
      <c r="S35" s="47">
        <f>[8]PROTOCOLE!$L1959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[8]PROTOCOLE!D1978</f>
        <v>0</v>
      </c>
      <c r="D36" s="46">
        <f>[8]PROTOCOLE!D1979</f>
        <v>0</v>
      </c>
      <c r="E36" s="27"/>
      <c r="F36" s="46">
        <f>[8]PROTOCOLE!$D2031</f>
        <v>0</v>
      </c>
      <c r="G36" s="47">
        <f>[8]PROTOCOLE!$D2032</f>
        <v>0</v>
      </c>
      <c r="H36" s="46">
        <f>RANK(F36,F$9:F38)</f>
        <v>3</v>
      </c>
      <c r="I36" s="46">
        <f>[8]PROTOCOLE!$F2031</f>
        <v>0</v>
      </c>
      <c r="J36" s="47">
        <f>[8]PROTOCOLE!$F2032</f>
        <v>0</v>
      </c>
      <c r="K36" s="46">
        <f t="shared" si="0"/>
        <v>1</v>
      </c>
      <c r="L36" s="46">
        <f>[8]PROTOCOLE!$H2031</f>
        <v>0</v>
      </c>
      <c r="M36" s="47">
        <f>[8]PROTOCOLE!$H2032</f>
        <v>0</v>
      </c>
      <c r="N36" s="46">
        <f>RANK(L36,L$9:L38)</f>
        <v>3</v>
      </c>
      <c r="O36" s="46">
        <f>[8]PROTOCOLE!$J2031</f>
        <v>0</v>
      </c>
      <c r="P36" s="47">
        <f>[8]PROTOCOLE!$J2032</f>
        <v>0</v>
      </c>
      <c r="Q36" s="46">
        <f>RANK(O36,O$9:O38)</f>
        <v>1</v>
      </c>
      <c r="R36" s="46">
        <f>[8]PROTOCOLE!$L2031</f>
        <v>0</v>
      </c>
      <c r="S36" s="47">
        <f>[8]PROTOCOLE!$L2032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[8]PROTOCOLE!D2051</f>
        <v>0</v>
      </c>
      <c r="D37" s="46">
        <f>[8]PROTOCOLE!D2052</f>
        <v>0</v>
      </c>
      <c r="E37" s="27"/>
      <c r="F37" s="46">
        <f>[8]PROTOCOLE!$D2104</f>
        <v>0</v>
      </c>
      <c r="G37" s="47">
        <f>[8]PROTOCOLE!$D2105</f>
        <v>0</v>
      </c>
      <c r="H37" s="46">
        <f>RANK(F37,F$9:F39)</f>
        <v>3</v>
      </c>
      <c r="I37" s="46">
        <f>[8]PROTOCOLE!$F2104</f>
        <v>0</v>
      </c>
      <c r="J37" s="47">
        <f>[8]PROTOCOLE!$F2105</f>
        <v>0</v>
      </c>
      <c r="K37" s="46">
        <f t="shared" si="0"/>
        <v>1</v>
      </c>
      <c r="L37" s="46">
        <f>[8]PROTOCOLE!$H2104</f>
        <v>0</v>
      </c>
      <c r="M37" s="47">
        <f>[8]PROTOCOLE!$H2105</f>
        <v>0</v>
      </c>
      <c r="N37" s="46">
        <f>RANK(L37,L$9:L39)</f>
        <v>3</v>
      </c>
      <c r="O37" s="46">
        <f>[8]PROTOCOLE!$J2104</f>
        <v>0</v>
      </c>
      <c r="P37" s="47">
        <f>[8]PROTOCOLE!$J2105</f>
        <v>0</v>
      </c>
      <c r="Q37" s="46">
        <f>RANK(O37,O$9:O39)</f>
        <v>1</v>
      </c>
      <c r="R37" s="46">
        <f>[8]PROTOCOLE!$L2104</f>
        <v>0</v>
      </c>
      <c r="S37" s="47">
        <f>[8]PROTOCOLE!$L2105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[8]PROTOCOLE!D2124</f>
        <v>0</v>
      </c>
      <c r="D38" s="46">
        <f>[8]PROTOCOLE!D2125</f>
        <v>0</v>
      </c>
      <c r="E38" s="27"/>
      <c r="F38" s="46">
        <f>[8]PROTOCOLE!$D2177</f>
        <v>0</v>
      </c>
      <c r="G38" s="47">
        <f>[8]PROTOCOLE!$D2178</f>
        <v>0</v>
      </c>
      <c r="H38" s="46">
        <f>RANK(F38,F$9:F40)</f>
        <v>3</v>
      </c>
      <c r="I38" s="46">
        <f>[8]PROTOCOLE!$F2177</f>
        <v>0</v>
      </c>
      <c r="J38" s="47">
        <f>[8]PROTOCOLE!$F2178</f>
        <v>0</v>
      </c>
      <c r="K38" s="46">
        <f t="shared" si="0"/>
        <v>1</v>
      </c>
      <c r="L38" s="46">
        <f>[8]PROTOCOLE!$H2177</f>
        <v>0</v>
      </c>
      <c r="M38" s="47">
        <f>[8]PROTOCOLE!$H2178</f>
        <v>0</v>
      </c>
      <c r="N38" s="46">
        <f>RANK(L38,L$9:L40)</f>
        <v>3</v>
      </c>
      <c r="O38" s="46">
        <f>[8]PROTOCOLE!$J2177</f>
        <v>0</v>
      </c>
      <c r="P38" s="47">
        <f>[8]PROTOCOLE!$J2178</f>
        <v>0</v>
      </c>
      <c r="Q38" s="46">
        <f>RANK(O38,O$9:O40)</f>
        <v>1</v>
      </c>
      <c r="R38" s="46">
        <f>[8]PROTOCOLE!$L2177</f>
        <v>0</v>
      </c>
      <c r="S38" s="47">
        <f>[8]PROTOCOLE!$L2178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showZeros="0" zoomScale="80" zoomScaleNormal="80" workbookViewId="0">
      <selection activeCell="D43" sqref="D43"/>
    </sheetView>
  </sheetViews>
  <sheetFormatPr baseColWidth="10" defaultRowHeight="15" outlineLevelRow="1" outlineLevelCol="1" x14ac:dyDescent="0.25"/>
  <cols>
    <col min="1" max="1" width="7.7109375" bestFit="1" customWidth="1"/>
    <col min="2" max="2" width="7.7109375" customWidth="1"/>
    <col min="3" max="3" width="24.140625" customWidth="1"/>
    <col min="4" max="4" width="26.7109375" bestFit="1" customWidth="1"/>
    <col min="5" max="5" width="1.7109375" customWidth="1"/>
    <col min="6" max="6" width="15.7109375" customWidth="1"/>
    <col min="7" max="7" width="12.7109375" style="28" customWidth="1"/>
    <col min="8" max="8" width="13.5703125" bestFit="1" customWidth="1"/>
    <col min="9" max="9" width="15.7109375" customWidth="1"/>
    <col min="10" max="10" width="12.7109375" style="28" customWidth="1"/>
    <col min="11" max="11" width="13.5703125" bestFit="1" customWidth="1"/>
    <col min="12" max="12" width="15.7109375" customWidth="1"/>
    <col min="13" max="13" width="12.7109375" style="28" customWidth="1"/>
    <col min="14" max="14" width="13.5703125" bestFit="1" customWidth="1"/>
    <col min="15" max="15" width="15.7109375" hidden="1" customWidth="1" outlineLevel="1"/>
    <col min="16" max="16" width="12.7109375" style="28" hidden="1" customWidth="1" outlineLevel="1"/>
    <col min="17" max="17" width="13.5703125" hidden="1" customWidth="1" outlineLevel="1"/>
    <col min="18" max="18" width="15.7109375" hidden="1" customWidth="1" outlineLevel="1"/>
    <col min="19" max="19" width="12.7109375" style="28" hidden="1" customWidth="1" outlineLevel="1"/>
    <col min="20" max="20" width="13.5703125" hidden="1" customWidth="1" outlineLevel="1"/>
    <col min="21" max="21" width="1.7109375" customWidth="1" collapsed="1"/>
    <col min="22" max="22" width="15.7109375" customWidth="1"/>
    <col min="23" max="23" width="15.140625" customWidth="1"/>
    <col min="257" max="257" width="7.7109375" bestFit="1" customWidth="1"/>
    <col min="258" max="258" width="7.7109375" customWidth="1"/>
    <col min="259" max="259" width="23.28515625" bestFit="1" customWidth="1"/>
    <col min="260" max="260" width="26.7109375" bestFit="1" customWidth="1"/>
    <col min="261" max="261" width="1.7109375" customWidth="1"/>
    <col min="262" max="262" width="15.7109375" customWidth="1"/>
    <col min="263" max="263" width="12.7109375" customWidth="1"/>
    <col min="264" max="264" width="13.5703125" bestFit="1" customWidth="1"/>
    <col min="265" max="265" width="15.7109375" customWidth="1"/>
    <col min="266" max="266" width="12.7109375" customWidth="1"/>
    <col min="267" max="267" width="13.5703125" bestFit="1" customWidth="1"/>
    <col min="268" max="268" width="15.7109375" customWidth="1"/>
    <col min="269" max="269" width="12.7109375" customWidth="1"/>
    <col min="270" max="270" width="13.5703125" bestFit="1" customWidth="1"/>
    <col min="271" max="276" width="0" hidden="1" customWidth="1"/>
    <col min="277" max="277" width="1.7109375" customWidth="1"/>
    <col min="278" max="278" width="15.7109375" customWidth="1"/>
    <col min="279" max="279" width="15.140625" customWidth="1"/>
    <col min="513" max="513" width="7.7109375" bestFit="1" customWidth="1"/>
    <col min="514" max="514" width="7.7109375" customWidth="1"/>
    <col min="515" max="515" width="23.28515625" bestFit="1" customWidth="1"/>
    <col min="516" max="516" width="26.7109375" bestFit="1" customWidth="1"/>
    <col min="517" max="517" width="1.7109375" customWidth="1"/>
    <col min="518" max="518" width="15.7109375" customWidth="1"/>
    <col min="519" max="519" width="12.7109375" customWidth="1"/>
    <col min="520" max="520" width="13.5703125" bestFit="1" customWidth="1"/>
    <col min="521" max="521" width="15.7109375" customWidth="1"/>
    <col min="522" max="522" width="12.7109375" customWidth="1"/>
    <col min="523" max="523" width="13.5703125" bestFit="1" customWidth="1"/>
    <col min="524" max="524" width="15.7109375" customWidth="1"/>
    <col min="525" max="525" width="12.7109375" customWidth="1"/>
    <col min="526" max="526" width="13.5703125" bestFit="1" customWidth="1"/>
    <col min="527" max="532" width="0" hidden="1" customWidth="1"/>
    <col min="533" max="533" width="1.7109375" customWidth="1"/>
    <col min="534" max="534" width="15.7109375" customWidth="1"/>
    <col min="535" max="535" width="15.140625" customWidth="1"/>
    <col min="769" max="769" width="7.7109375" bestFit="1" customWidth="1"/>
    <col min="770" max="770" width="7.7109375" customWidth="1"/>
    <col min="771" max="771" width="23.28515625" bestFit="1" customWidth="1"/>
    <col min="772" max="772" width="26.7109375" bestFit="1" customWidth="1"/>
    <col min="773" max="773" width="1.7109375" customWidth="1"/>
    <col min="774" max="774" width="15.7109375" customWidth="1"/>
    <col min="775" max="775" width="12.7109375" customWidth="1"/>
    <col min="776" max="776" width="13.5703125" bestFit="1" customWidth="1"/>
    <col min="777" max="777" width="15.7109375" customWidth="1"/>
    <col min="778" max="778" width="12.7109375" customWidth="1"/>
    <col min="779" max="779" width="13.5703125" bestFit="1" customWidth="1"/>
    <col min="780" max="780" width="15.7109375" customWidth="1"/>
    <col min="781" max="781" width="12.7109375" customWidth="1"/>
    <col min="782" max="782" width="13.5703125" bestFit="1" customWidth="1"/>
    <col min="783" max="788" width="0" hidden="1" customWidth="1"/>
    <col min="789" max="789" width="1.7109375" customWidth="1"/>
    <col min="790" max="790" width="15.7109375" customWidth="1"/>
    <col min="791" max="791" width="15.140625" customWidth="1"/>
    <col min="1025" max="1025" width="7.7109375" bestFit="1" customWidth="1"/>
    <col min="1026" max="1026" width="7.7109375" customWidth="1"/>
    <col min="1027" max="1027" width="23.28515625" bestFit="1" customWidth="1"/>
    <col min="1028" max="1028" width="26.7109375" bestFit="1" customWidth="1"/>
    <col min="1029" max="1029" width="1.7109375" customWidth="1"/>
    <col min="1030" max="1030" width="15.7109375" customWidth="1"/>
    <col min="1031" max="1031" width="12.7109375" customWidth="1"/>
    <col min="1032" max="1032" width="13.5703125" bestFit="1" customWidth="1"/>
    <col min="1033" max="1033" width="15.7109375" customWidth="1"/>
    <col min="1034" max="1034" width="12.7109375" customWidth="1"/>
    <col min="1035" max="1035" width="13.5703125" bestFit="1" customWidth="1"/>
    <col min="1036" max="1036" width="15.7109375" customWidth="1"/>
    <col min="1037" max="1037" width="12.7109375" customWidth="1"/>
    <col min="1038" max="1038" width="13.5703125" bestFit="1" customWidth="1"/>
    <col min="1039" max="1044" width="0" hidden="1" customWidth="1"/>
    <col min="1045" max="1045" width="1.7109375" customWidth="1"/>
    <col min="1046" max="1046" width="15.7109375" customWidth="1"/>
    <col min="1047" max="1047" width="15.140625" customWidth="1"/>
    <col min="1281" max="1281" width="7.7109375" bestFit="1" customWidth="1"/>
    <col min="1282" max="1282" width="7.7109375" customWidth="1"/>
    <col min="1283" max="1283" width="23.28515625" bestFit="1" customWidth="1"/>
    <col min="1284" max="1284" width="26.7109375" bestFit="1" customWidth="1"/>
    <col min="1285" max="1285" width="1.7109375" customWidth="1"/>
    <col min="1286" max="1286" width="15.7109375" customWidth="1"/>
    <col min="1287" max="1287" width="12.7109375" customWidth="1"/>
    <col min="1288" max="1288" width="13.5703125" bestFit="1" customWidth="1"/>
    <col min="1289" max="1289" width="15.7109375" customWidth="1"/>
    <col min="1290" max="1290" width="12.7109375" customWidth="1"/>
    <col min="1291" max="1291" width="13.5703125" bestFit="1" customWidth="1"/>
    <col min="1292" max="1292" width="15.7109375" customWidth="1"/>
    <col min="1293" max="1293" width="12.7109375" customWidth="1"/>
    <col min="1294" max="1294" width="13.5703125" bestFit="1" customWidth="1"/>
    <col min="1295" max="1300" width="0" hidden="1" customWidth="1"/>
    <col min="1301" max="1301" width="1.7109375" customWidth="1"/>
    <col min="1302" max="1302" width="15.7109375" customWidth="1"/>
    <col min="1303" max="1303" width="15.140625" customWidth="1"/>
    <col min="1537" max="1537" width="7.7109375" bestFit="1" customWidth="1"/>
    <col min="1538" max="1538" width="7.7109375" customWidth="1"/>
    <col min="1539" max="1539" width="23.28515625" bestFit="1" customWidth="1"/>
    <col min="1540" max="1540" width="26.7109375" bestFit="1" customWidth="1"/>
    <col min="1541" max="1541" width="1.7109375" customWidth="1"/>
    <col min="1542" max="1542" width="15.7109375" customWidth="1"/>
    <col min="1543" max="1543" width="12.7109375" customWidth="1"/>
    <col min="1544" max="1544" width="13.5703125" bestFit="1" customWidth="1"/>
    <col min="1545" max="1545" width="15.7109375" customWidth="1"/>
    <col min="1546" max="1546" width="12.7109375" customWidth="1"/>
    <col min="1547" max="1547" width="13.5703125" bestFit="1" customWidth="1"/>
    <col min="1548" max="1548" width="15.7109375" customWidth="1"/>
    <col min="1549" max="1549" width="12.7109375" customWidth="1"/>
    <col min="1550" max="1550" width="13.5703125" bestFit="1" customWidth="1"/>
    <col min="1551" max="1556" width="0" hidden="1" customWidth="1"/>
    <col min="1557" max="1557" width="1.7109375" customWidth="1"/>
    <col min="1558" max="1558" width="15.7109375" customWidth="1"/>
    <col min="1559" max="1559" width="15.140625" customWidth="1"/>
    <col min="1793" max="1793" width="7.7109375" bestFit="1" customWidth="1"/>
    <col min="1794" max="1794" width="7.7109375" customWidth="1"/>
    <col min="1795" max="1795" width="23.28515625" bestFit="1" customWidth="1"/>
    <col min="1796" max="1796" width="26.7109375" bestFit="1" customWidth="1"/>
    <col min="1797" max="1797" width="1.7109375" customWidth="1"/>
    <col min="1798" max="1798" width="15.7109375" customWidth="1"/>
    <col min="1799" max="1799" width="12.7109375" customWidth="1"/>
    <col min="1800" max="1800" width="13.5703125" bestFit="1" customWidth="1"/>
    <col min="1801" max="1801" width="15.7109375" customWidth="1"/>
    <col min="1802" max="1802" width="12.7109375" customWidth="1"/>
    <col min="1803" max="1803" width="13.5703125" bestFit="1" customWidth="1"/>
    <col min="1804" max="1804" width="15.7109375" customWidth="1"/>
    <col min="1805" max="1805" width="12.7109375" customWidth="1"/>
    <col min="1806" max="1806" width="13.5703125" bestFit="1" customWidth="1"/>
    <col min="1807" max="1812" width="0" hidden="1" customWidth="1"/>
    <col min="1813" max="1813" width="1.7109375" customWidth="1"/>
    <col min="1814" max="1814" width="15.7109375" customWidth="1"/>
    <col min="1815" max="1815" width="15.140625" customWidth="1"/>
    <col min="2049" max="2049" width="7.7109375" bestFit="1" customWidth="1"/>
    <col min="2050" max="2050" width="7.7109375" customWidth="1"/>
    <col min="2051" max="2051" width="23.28515625" bestFit="1" customWidth="1"/>
    <col min="2052" max="2052" width="26.7109375" bestFit="1" customWidth="1"/>
    <col min="2053" max="2053" width="1.7109375" customWidth="1"/>
    <col min="2054" max="2054" width="15.7109375" customWidth="1"/>
    <col min="2055" max="2055" width="12.7109375" customWidth="1"/>
    <col min="2056" max="2056" width="13.5703125" bestFit="1" customWidth="1"/>
    <col min="2057" max="2057" width="15.7109375" customWidth="1"/>
    <col min="2058" max="2058" width="12.7109375" customWidth="1"/>
    <col min="2059" max="2059" width="13.5703125" bestFit="1" customWidth="1"/>
    <col min="2060" max="2060" width="15.7109375" customWidth="1"/>
    <col min="2061" max="2061" width="12.7109375" customWidth="1"/>
    <col min="2062" max="2062" width="13.5703125" bestFit="1" customWidth="1"/>
    <col min="2063" max="2068" width="0" hidden="1" customWidth="1"/>
    <col min="2069" max="2069" width="1.7109375" customWidth="1"/>
    <col min="2070" max="2070" width="15.7109375" customWidth="1"/>
    <col min="2071" max="2071" width="15.140625" customWidth="1"/>
    <col min="2305" max="2305" width="7.7109375" bestFit="1" customWidth="1"/>
    <col min="2306" max="2306" width="7.7109375" customWidth="1"/>
    <col min="2307" max="2307" width="23.28515625" bestFit="1" customWidth="1"/>
    <col min="2308" max="2308" width="26.7109375" bestFit="1" customWidth="1"/>
    <col min="2309" max="2309" width="1.7109375" customWidth="1"/>
    <col min="2310" max="2310" width="15.7109375" customWidth="1"/>
    <col min="2311" max="2311" width="12.7109375" customWidth="1"/>
    <col min="2312" max="2312" width="13.5703125" bestFit="1" customWidth="1"/>
    <col min="2313" max="2313" width="15.7109375" customWidth="1"/>
    <col min="2314" max="2314" width="12.7109375" customWidth="1"/>
    <col min="2315" max="2315" width="13.5703125" bestFit="1" customWidth="1"/>
    <col min="2316" max="2316" width="15.7109375" customWidth="1"/>
    <col min="2317" max="2317" width="12.7109375" customWidth="1"/>
    <col min="2318" max="2318" width="13.5703125" bestFit="1" customWidth="1"/>
    <col min="2319" max="2324" width="0" hidden="1" customWidth="1"/>
    <col min="2325" max="2325" width="1.7109375" customWidth="1"/>
    <col min="2326" max="2326" width="15.7109375" customWidth="1"/>
    <col min="2327" max="2327" width="15.140625" customWidth="1"/>
    <col min="2561" max="2561" width="7.7109375" bestFit="1" customWidth="1"/>
    <col min="2562" max="2562" width="7.7109375" customWidth="1"/>
    <col min="2563" max="2563" width="23.28515625" bestFit="1" customWidth="1"/>
    <col min="2564" max="2564" width="26.7109375" bestFit="1" customWidth="1"/>
    <col min="2565" max="2565" width="1.7109375" customWidth="1"/>
    <col min="2566" max="2566" width="15.7109375" customWidth="1"/>
    <col min="2567" max="2567" width="12.7109375" customWidth="1"/>
    <col min="2568" max="2568" width="13.5703125" bestFit="1" customWidth="1"/>
    <col min="2569" max="2569" width="15.7109375" customWidth="1"/>
    <col min="2570" max="2570" width="12.7109375" customWidth="1"/>
    <col min="2571" max="2571" width="13.5703125" bestFit="1" customWidth="1"/>
    <col min="2572" max="2572" width="15.7109375" customWidth="1"/>
    <col min="2573" max="2573" width="12.7109375" customWidth="1"/>
    <col min="2574" max="2574" width="13.5703125" bestFit="1" customWidth="1"/>
    <col min="2575" max="2580" width="0" hidden="1" customWidth="1"/>
    <col min="2581" max="2581" width="1.7109375" customWidth="1"/>
    <col min="2582" max="2582" width="15.7109375" customWidth="1"/>
    <col min="2583" max="2583" width="15.140625" customWidth="1"/>
    <col min="2817" max="2817" width="7.7109375" bestFit="1" customWidth="1"/>
    <col min="2818" max="2818" width="7.7109375" customWidth="1"/>
    <col min="2819" max="2819" width="23.28515625" bestFit="1" customWidth="1"/>
    <col min="2820" max="2820" width="26.7109375" bestFit="1" customWidth="1"/>
    <col min="2821" max="2821" width="1.7109375" customWidth="1"/>
    <col min="2822" max="2822" width="15.7109375" customWidth="1"/>
    <col min="2823" max="2823" width="12.7109375" customWidth="1"/>
    <col min="2824" max="2824" width="13.5703125" bestFit="1" customWidth="1"/>
    <col min="2825" max="2825" width="15.7109375" customWidth="1"/>
    <col min="2826" max="2826" width="12.7109375" customWidth="1"/>
    <col min="2827" max="2827" width="13.5703125" bestFit="1" customWidth="1"/>
    <col min="2828" max="2828" width="15.7109375" customWidth="1"/>
    <col min="2829" max="2829" width="12.7109375" customWidth="1"/>
    <col min="2830" max="2830" width="13.5703125" bestFit="1" customWidth="1"/>
    <col min="2831" max="2836" width="0" hidden="1" customWidth="1"/>
    <col min="2837" max="2837" width="1.7109375" customWidth="1"/>
    <col min="2838" max="2838" width="15.7109375" customWidth="1"/>
    <col min="2839" max="2839" width="15.140625" customWidth="1"/>
    <col min="3073" max="3073" width="7.7109375" bestFit="1" customWidth="1"/>
    <col min="3074" max="3074" width="7.7109375" customWidth="1"/>
    <col min="3075" max="3075" width="23.28515625" bestFit="1" customWidth="1"/>
    <col min="3076" max="3076" width="26.7109375" bestFit="1" customWidth="1"/>
    <col min="3077" max="3077" width="1.7109375" customWidth="1"/>
    <col min="3078" max="3078" width="15.7109375" customWidth="1"/>
    <col min="3079" max="3079" width="12.7109375" customWidth="1"/>
    <col min="3080" max="3080" width="13.5703125" bestFit="1" customWidth="1"/>
    <col min="3081" max="3081" width="15.7109375" customWidth="1"/>
    <col min="3082" max="3082" width="12.7109375" customWidth="1"/>
    <col min="3083" max="3083" width="13.5703125" bestFit="1" customWidth="1"/>
    <col min="3084" max="3084" width="15.7109375" customWidth="1"/>
    <col min="3085" max="3085" width="12.7109375" customWidth="1"/>
    <col min="3086" max="3086" width="13.5703125" bestFit="1" customWidth="1"/>
    <col min="3087" max="3092" width="0" hidden="1" customWidth="1"/>
    <col min="3093" max="3093" width="1.7109375" customWidth="1"/>
    <col min="3094" max="3094" width="15.7109375" customWidth="1"/>
    <col min="3095" max="3095" width="15.140625" customWidth="1"/>
    <col min="3329" max="3329" width="7.7109375" bestFit="1" customWidth="1"/>
    <col min="3330" max="3330" width="7.7109375" customWidth="1"/>
    <col min="3331" max="3331" width="23.28515625" bestFit="1" customWidth="1"/>
    <col min="3332" max="3332" width="26.7109375" bestFit="1" customWidth="1"/>
    <col min="3333" max="3333" width="1.7109375" customWidth="1"/>
    <col min="3334" max="3334" width="15.7109375" customWidth="1"/>
    <col min="3335" max="3335" width="12.7109375" customWidth="1"/>
    <col min="3336" max="3336" width="13.5703125" bestFit="1" customWidth="1"/>
    <col min="3337" max="3337" width="15.7109375" customWidth="1"/>
    <col min="3338" max="3338" width="12.7109375" customWidth="1"/>
    <col min="3339" max="3339" width="13.5703125" bestFit="1" customWidth="1"/>
    <col min="3340" max="3340" width="15.7109375" customWidth="1"/>
    <col min="3341" max="3341" width="12.7109375" customWidth="1"/>
    <col min="3342" max="3342" width="13.5703125" bestFit="1" customWidth="1"/>
    <col min="3343" max="3348" width="0" hidden="1" customWidth="1"/>
    <col min="3349" max="3349" width="1.7109375" customWidth="1"/>
    <col min="3350" max="3350" width="15.7109375" customWidth="1"/>
    <col min="3351" max="3351" width="15.140625" customWidth="1"/>
    <col min="3585" max="3585" width="7.7109375" bestFit="1" customWidth="1"/>
    <col min="3586" max="3586" width="7.7109375" customWidth="1"/>
    <col min="3587" max="3587" width="23.28515625" bestFit="1" customWidth="1"/>
    <col min="3588" max="3588" width="26.7109375" bestFit="1" customWidth="1"/>
    <col min="3589" max="3589" width="1.7109375" customWidth="1"/>
    <col min="3590" max="3590" width="15.7109375" customWidth="1"/>
    <col min="3591" max="3591" width="12.7109375" customWidth="1"/>
    <col min="3592" max="3592" width="13.5703125" bestFit="1" customWidth="1"/>
    <col min="3593" max="3593" width="15.7109375" customWidth="1"/>
    <col min="3594" max="3594" width="12.7109375" customWidth="1"/>
    <col min="3595" max="3595" width="13.5703125" bestFit="1" customWidth="1"/>
    <col min="3596" max="3596" width="15.7109375" customWidth="1"/>
    <col min="3597" max="3597" width="12.7109375" customWidth="1"/>
    <col min="3598" max="3598" width="13.5703125" bestFit="1" customWidth="1"/>
    <col min="3599" max="3604" width="0" hidden="1" customWidth="1"/>
    <col min="3605" max="3605" width="1.7109375" customWidth="1"/>
    <col min="3606" max="3606" width="15.7109375" customWidth="1"/>
    <col min="3607" max="3607" width="15.140625" customWidth="1"/>
    <col min="3841" max="3841" width="7.7109375" bestFit="1" customWidth="1"/>
    <col min="3842" max="3842" width="7.7109375" customWidth="1"/>
    <col min="3843" max="3843" width="23.28515625" bestFit="1" customWidth="1"/>
    <col min="3844" max="3844" width="26.7109375" bestFit="1" customWidth="1"/>
    <col min="3845" max="3845" width="1.7109375" customWidth="1"/>
    <col min="3846" max="3846" width="15.7109375" customWidth="1"/>
    <col min="3847" max="3847" width="12.7109375" customWidth="1"/>
    <col min="3848" max="3848" width="13.5703125" bestFit="1" customWidth="1"/>
    <col min="3849" max="3849" width="15.7109375" customWidth="1"/>
    <col min="3850" max="3850" width="12.7109375" customWidth="1"/>
    <col min="3851" max="3851" width="13.5703125" bestFit="1" customWidth="1"/>
    <col min="3852" max="3852" width="15.7109375" customWidth="1"/>
    <col min="3853" max="3853" width="12.7109375" customWidth="1"/>
    <col min="3854" max="3854" width="13.5703125" bestFit="1" customWidth="1"/>
    <col min="3855" max="3860" width="0" hidden="1" customWidth="1"/>
    <col min="3861" max="3861" width="1.7109375" customWidth="1"/>
    <col min="3862" max="3862" width="15.7109375" customWidth="1"/>
    <col min="3863" max="3863" width="15.140625" customWidth="1"/>
    <col min="4097" max="4097" width="7.7109375" bestFit="1" customWidth="1"/>
    <col min="4098" max="4098" width="7.7109375" customWidth="1"/>
    <col min="4099" max="4099" width="23.28515625" bestFit="1" customWidth="1"/>
    <col min="4100" max="4100" width="26.7109375" bestFit="1" customWidth="1"/>
    <col min="4101" max="4101" width="1.7109375" customWidth="1"/>
    <col min="4102" max="4102" width="15.7109375" customWidth="1"/>
    <col min="4103" max="4103" width="12.7109375" customWidth="1"/>
    <col min="4104" max="4104" width="13.5703125" bestFit="1" customWidth="1"/>
    <col min="4105" max="4105" width="15.7109375" customWidth="1"/>
    <col min="4106" max="4106" width="12.7109375" customWidth="1"/>
    <col min="4107" max="4107" width="13.5703125" bestFit="1" customWidth="1"/>
    <col min="4108" max="4108" width="15.7109375" customWidth="1"/>
    <col min="4109" max="4109" width="12.7109375" customWidth="1"/>
    <col min="4110" max="4110" width="13.5703125" bestFit="1" customWidth="1"/>
    <col min="4111" max="4116" width="0" hidden="1" customWidth="1"/>
    <col min="4117" max="4117" width="1.7109375" customWidth="1"/>
    <col min="4118" max="4118" width="15.7109375" customWidth="1"/>
    <col min="4119" max="4119" width="15.140625" customWidth="1"/>
    <col min="4353" max="4353" width="7.7109375" bestFit="1" customWidth="1"/>
    <col min="4354" max="4354" width="7.7109375" customWidth="1"/>
    <col min="4355" max="4355" width="23.28515625" bestFit="1" customWidth="1"/>
    <col min="4356" max="4356" width="26.7109375" bestFit="1" customWidth="1"/>
    <col min="4357" max="4357" width="1.7109375" customWidth="1"/>
    <col min="4358" max="4358" width="15.7109375" customWidth="1"/>
    <col min="4359" max="4359" width="12.7109375" customWidth="1"/>
    <col min="4360" max="4360" width="13.5703125" bestFit="1" customWidth="1"/>
    <col min="4361" max="4361" width="15.7109375" customWidth="1"/>
    <col min="4362" max="4362" width="12.7109375" customWidth="1"/>
    <col min="4363" max="4363" width="13.5703125" bestFit="1" customWidth="1"/>
    <col min="4364" max="4364" width="15.7109375" customWidth="1"/>
    <col min="4365" max="4365" width="12.7109375" customWidth="1"/>
    <col min="4366" max="4366" width="13.5703125" bestFit="1" customWidth="1"/>
    <col min="4367" max="4372" width="0" hidden="1" customWidth="1"/>
    <col min="4373" max="4373" width="1.7109375" customWidth="1"/>
    <col min="4374" max="4374" width="15.7109375" customWidth="1"/>
    <col min="4375" max="4375" width="15.140625" customWidth="1"/>
    <col min="4609" max="4609" width="7.7109375" bestFit="1" customWidth="1"/>
    <col min="4610" max="4610" width="7.7109375" customWidth="1"/>
    <col min="4611" max="4611" width="23.28515625" bestFit="1" customWidth="1"/>
    <col min="4612" max="4612" width="26.7109375" bestFit="1" customWidth="1"/>
    <col min="4613" max="4613" width="1.7109375" customWidth="1"/>
    <col min="4614" max="4614" width="15.7109375" customWidth="1"/>
    <col min="4615" max="4615" width="12.7109375" customWidth="1"/>
    <col min="4616" max="4616" width="13.5703125" bestFit="1" customWidth="1"/>
    <col min="4617" max="4617" width="15.7109375" customWidth="1"/>
    <col min="4618" max="4618" width="12.7109375" customWidth="1"/>
    <col min="4619" max="4619" width="13.5703125" bestFit="1" customWidth="1"/>
    <col min="4620" max="4620" width="15.7109375" customWidth="1"/>
    <col min="4621" max="4621" width="12.7109375" customWidth="1"/>
    <col min="4622" max="4622" width="13.5703125" bestFit="1" customWidth="1"/>
    <col min="4623" max="4628" width="0" hidden="1" customWidth="1"/>
    <col min="4629" max="4629" width="1.7109375" customWidth="1"/>
    <col min="4630" max="4630" width="15.7109375" customWidth="1"/>
    <col min="4631" max="4631" width="15.140625" customWidth="1"/>
    <col min="4865" max="4865" width="7.7109375" bestFit="1" customWidth="1"/>
    <col min="4866" max="4866" width="7.7109375" customWidth="1"/>
    <col min="4867" max="4867" width="23.28515625" bestFit="1" customWidth="1"/>
    <col min="4868" max="4868" width="26.7109375" bestFit="1" customWidth="1"/>
    <col min="4869" max="4869" width="1.7109375" customWidth="1"/>
    <col min="4870" max="4870" width="15.7109375" customWidth="1"/>
    <col min="4871" max="4871" width="12.7109375" customWidth="1"/>
    <col min="4872" max="4872" width="13.5703125" bestFit="1" customWidth="1"/>
    <col min="4873" max="4873" width="15.7109375" customWidth="1"/>
    <col min="4874" max="4874" width="12.7109375" customWidth="1"/>
    <col min="4875" max="4875" width="13.5703125" bestFit="1" customWidth="1"/>
    <col min="4876" max="4876" width="15.7109375" customWidth="1"/>
    <col min="4877" max="4877" width="12.7109375" customWidth="1"/>
    <col min="4878" max="4878" width="13.5703125" bestFit="1" customWidth="1"/>
    <col min="4879" max="4884" width="0" hidden="1" customWidth="1"/>
    <col min="4885" max="4885" width="1.7109375" customWidth="1"/>
    <col min="4886" max="4886" width="15.7109375" customWidth="1"/>
    <col min="4887" max="4887" width="15.140625" customWidth="1"/>
    <col min="5121" max="5121" width="7.7109375" bestFit="1" customWidth="1"/>
    <col min="5122" max="5122" width="7.7109375" customWidth="1"/>
    <col min="5123" max="5123" width="23.28515625" bestFit="1" customWidth="1"/>
    <col min="5124" max="5124" width="26.7109375" bestFit="1" customWidth="1"/>
    <col min="5125" max="5125" width="1.7109375" customWidth="1"/>
    <col min="5126" max="5126" width="15.7109375" customWidth="1"/>
    <col min="5127" max="5127" width="12.7109375" customWidth="1"/>
    <col min="5128" max="5128" width="13.5703125" bestFit="1" customWidth="1"/>
    <col min="5129" max="5129" width="15.7109375" customWidth="1"/>
    <col min="5130" max="5130" width="12.7109375" customWidth="1"/>
    <col min="5131" max="5131" width="13.5703125" bestFit="1" customWidth="1"/>
    <col min="5132" max="5132" width="15.7109375" customWidth="1"/>
    <col min="5133" max="5133" width="12.7109375" customWidth="1"/>
    <col min="5134" max="5134" width="13.5703125" bestFit="1" customWidth="1"/>
    <col min="5135" max="5140" width="0" hidden="1" customWidth="1"/>
    <col min="5141" max="5141" width="1.7109375" customWidth="1"/>
    <col min="5142" max="5142" width="15.7109375" customWidth="1"/>
    <col min="5143" max="5143" width="15.140625" customWidth="1"/>
    <col min="5377" max="5377" width="7.7109375" bestFit="1" customWidth="1"/>
    <col min="5378" max="5378" width="7.7109375" customWidth="1"/>
    <col min="5379" max="5379" width="23.28515625" bestFit="1" customWidth="1"/>
    <col min="5380" max="5380" width="26.7109375" bestFit="1" customWidth="1"/>
    <col min="5381" max="5381" width="1.7109375" customWidth="1"/>
    <col min="5382" max="5382" width="15.7109375" customWidth="1"/>
    <col min="5383" max="5383" width="12.7109375" customWidth="1"/>
    <col min="5384" max="5384" width="13.5703125" bestFit="1" customWidth="1"/>
    <col min="5385" max="5385" width="15.7109375" customWidth="1"/>
    <col min="5386" max="5386" width="12.7109375" customWidth="1"/>
    <col min="5387" max="5387" width="13.5703125" bestFit="1" customWidth="1"/>
    <col min="5388" max="5388" width="15.7109375" customWidth="1"/>
    <col min="5389" max="5389" width="12.7109375" customWidth="1"/>
    <col min="5390" max="5390" width="13.5703125" bestFit="1" customWidth="1"/>
    <col min="5391" max="5396" width="0" hidden="1" customWidth="1"/>
    <col min="5397" max="5397" width="1.7109375" customWidth="1"/>
    <col min="5398" max="5398" width="15.7109375" customWidth="1"/>
    <col min="5399" max="5399" width="15.140625" customWidth="1"/>
    <col min="5633" max="5633" width="7.7109375" bestFit="1" customWidth="1"/>
    <col min="5634" max="5634" width="7.7109375" customWidth="1"/>
    <col min="5635" max="5635" width="23.28515625" bestFit="1" customWidth="1"/>
    <col min="5636" max="5636" width="26.7109375" bestFit="1" customWidth="1"/>
    <col min="5637" max="5637" width="1.7109375" customWidth="1"/>
    <col min="5638" max="5638" width="15.7109375" customWidth="1"/>
    <col min="5639" max="5639" width="12.7109375" customWidth="1"/>
    <col min="5640" max="5640" width="13.5703125" bestFit="1" customWidth="1"/>
    <col min="5641" max="5641" width="15.7109375" customWidth="1"/>
    <col min="5642" max="5642" width="12.7109375" customWidth="1"/>
    <col min="5643" max="5643" width="13.5703125" bestFit="1" customWidth="1"/>
    <col min="5644" max="5644" width="15.7109375" customWidth="1"/>
    <col min="5645" max="5645" width="12.7109375" customWidth="1"/>
    <col min="5646" max="5646" width="13.5703125" bestFit="1" customWidth="1"/>
    <col min="5647" max="5652" width="0" hidden="1" customWidth="1"/>
    <col min="5653" max="5653" width="1.7109375" customWidth="1"/>
    <col min="5654" max="5654" width="15.7109375" customWidth="1"/>
    <col min="5655" max="5655" width="15.140625" customWidth="1"/>
    <col min="5889" max="5889" width="7.7109375" bestFit="1" customWidth="1"/>
    <col min="5890" max="5890" width="7.7109375" customWidth="1"/>
    <col min="5891" max="5891" width="23.28515625" bestFit="1" customWidth="1"/>
    <col min="5892" max="5892" width="26.7109375" bestFit="1" customWidth="1"/>
    <col min="5893" max="5893" width="1.7109375" customWidth="1"/>
    <col min="5894" max="5894" width="15.7109375" customWidth="1"/>
    <col min="5895" max="5895" width="12.7109375" customWidth="1"/>
    <col min="5896" max="5896" width="13.5703125" bestFit="1" customWidth="1"/>
    <col min="5897" max="5897" width="15.7109375" customWidth="1"/>
    <col min="5898" max="5898" width="12.7109375" customWidth="1"/>
    <col min="5899" max="5899" width="13.5703125" bestFit="1" customWidth="1"/>
    <col min="5900" max="5900" width="15.7109375" customWidth="1"/>
    <col min="5901" max="5901" width="12.7109375" customWidth="1"/>
    <col min="5902" max="5902" width="13.5703125" bestFit="1" customWidth="1"/>
    <col min="5903" max="5908" width="0" hidden="1" customWidth="1"/>
    <col min="5909" max="5909" width="1.7109375" customWidth="1"/>
    <col min="5910" max="5910" width="15.7109375" customWidth="1"/>
    <col min="5911" max="5911" width="15.140625" customWidth="1"/>
    <col min="6145" max="6145" width="7.7109375" bestFit="1" customWidth="1"/>
    <col min="6146" max="6146" width="7.7109375" customWidth="1"/>
    <col min="6147" max="6147" width="23.28515625" bestFit="1" customWidth="1"/>
    <col min="6148" max="6148" width="26.7109375" bestFit="1" customWidth="1"/>
    <col min="6149" max="6149" width="1.7109375" customWidth="1"/>
    <col min="6150" max="6150" width="15.7109375" customWidth="1"/>
    <col min="6151" max="6151" width="12.7109375" customWidth="1"/>
    <col min="6152" max="6152" width="13.5703125" bestFit="1" customWidth="1"/>
    <col min="6153" max="6153" width="15.7109375" customWidth="1"/>
    <col min="6154" max="6154" width="12.7109375" customWidth="1"/>
    <col min="6155" max="6155" width="13.5703125" bestFit="1" customWidth="1"/>
    <col min="6156" max="6156" width="15.7109375" customWidth="1"/>
    <col min="6157" max="6157" width="12.7109375" customWidth="1"/>
    <col min="6158" max="6158" width="13.5703125" bestFit="1" customWidth="1"/>
    <col min="6159" max="6164" width="0" hidden="1" customWidth="1"/>
    <col min="6165" max="6165" width="1.7109375" customWidth="1"/>
    <col min="6166" max="6166" width="15.7109375" customWidth="1"/>
    <col min="6167" max="6167" width="15.140625" customWidth="1"/>
    <col min="6401" max="6401" width="7.7109375" bestFit="1" customWidth="1"/>
    <col min="6402" max="6402" width="7.7109375" customWidth="1"/>
    <col min="6403" max="6403" width="23.28515625" bestFit="1" customWidth="1"/>
    <col min="6404" max="6404" width="26.7109375" bestFit="1" customWidth="1"/>
    <col min="6405" max="6405" width="1.7109375" customWidth="1"/>
    <col min="6406" max="6406" width="15.7109375" customWidth="1"/>
    <col min="6407" max="6407" width="12.7109375" customWidth="1"/>
    <col min="6408" max="6408" width="13.5703125" bestFit="1" customWidth="1"/>
    <col min="6409" max="6409" width="15.7109375" customWidth="1"/>
    <col min="6410" max="6410" width="12.7109375" customWidth="1"/>
    <col min="6411" max="6411" width="13.5703125" bestFit="1" customWidth="1"/>
    <col min="6412" max="6412" width="15.7109375" customWidth="1"/>
    <col min="6413" max="6413" width="12.7109375" customWidth="1"/>
    <col min="6414" max="6414" width="13.5703125" bestFit="1" customWidth="1"/>
    <col min="6415" max="6420" width="0" hidden="1" customWidth="1"/>
    <col min="6421" max="6421" width="1.7109375" customWidth="1"/>
    <col min="6422" max="6422" width="15.7109375" customWidth="1"/>
    <col min="6423" max="6423" width="15.140625" customWidth="1"/>
    <col min="6657" max="6657" width="7.7109375" bestFit="1" customWidth="1"/>
    <col min="6658" max="6658" width="7.7109375" customWidth="1"/>
    <col min="6659" max="6659" width="23.28515625" bestFit="1" customWidth="1"/>
    <col min="6660" max="6660" width="26.7109375" bestFit="1" customWidth="1"/>
    <col min="6661" max="6661" width="1.7109375" customWidth="1"/>
    <col min="6662" max="6662" width="15.7109375" customWidth="1"/>
    <col min="6663" max="6663" width="12.7109375" customWidth="1"/>
    <col min="6664" max="6664" width="13.5703125" bestFit="1" customWidth="1"/>
    <col min="6665" max="6665" width="15.7109375" customWidth="1"/>
    <col min="6666" max="6666" width="12.7109375" customWidth="1"/>
    <col min="6667" max="6667" width="13.5703125" bestFit="1" customWidth="1"/>
    <col min="6668" max="6668" width="15.7109375" customWidth="1"/>
    <col min="6669" max="6669" width="12.7109375" customWidth="1"/>
    <col min="6670" max="6670" width="13.5703125" bestFit="1" customWidth="1"/>
    <col min="6671" max="6676" width="0" hidden="1" customWidth="1"/>
    <col min="6677" max="6677" width="1.7109375" customWidth="1"/>
    <col min="6678" max="6678" width="15.7109375" customWidth="1"/>
    <col min="6679" max="6679" width="15.140625" customWidth="1"/>
    <col min="6913" max="6913" width="7.7109375" bestFit="1" customWidth="1"/>
    <col min="6914" max="6914" width="7.7109375" customWidth="1"/>
    <col min="6915" max="6915" width="23.28515625" bestFit="1" customWidth="1"/>
    <col min="6916" max="6916" width="26.7109375" bestFit="1" customWidth="1"/>
    <col min="6917" max="6917" width="1.7109375" customWidth="1"/>
    <col min="6918" max="6918" width="15.7109375" customWidth="1"/>
    <col min="6919" max="6919" width="12.7109375" customWidth="1"/>
    <col min="6920" max="6920" width="13.5703125" bestFit="1" customWidth="1"/>
    <col min="6921" max="6921" width="15.7109375" customWidth="1"/>
    <col min="6922" max="6922" width="12.7109375" customWidth="1"/>
    <col min="6923" max="6923" width="13.5703125" bestFit="1" customWidth="1"/>
    <col min="6924" max="6924" width="15.7109375" customWidth="1"/>
    <col min="6925" max="6925" width="12.7109375" customWidth="1"/>
    <col min="6926" max="6926" width="13.5703125" bestFit="1" customWidth="1"/>
    <col min="6927" max="6932" width="0" hidden="1" customWidth="1"/>
    <col min="6933" max="6933" width="1.7109375" customWidth="1"/>
    <col min="6934" max="6934" width="15.7109375" customWidth="1"/>
    <col min="6935" max="6935" width="15.140625" customWidth="1"/>
    <col min="7169" max="7169" width="7.7109375" bestFit="1" customWidth="1"/>
    <col min="7170" max="7170" width="7.7109375" customWidth="1"/>
    <col min="7171" max="7171" width="23.28515625" bestFit="1" customWidth="1"/>
    <col min="7172" max="7172" width="26.7109375" bestFit="1" customWidth="1"/>
    <col min="7173" max="7173" width="1.7109375" customWidth="1"/>
    <col min="7174" max="7174" width="15.7109375" customWidth="1"/>
    <col min="7175" max="7175" width="12.7109375" customWidth="1"/>
    <col min="7176" max="7176" width="13.5703125" bestFit="1" customWidth="1"/>
    <col min="7177" max="7177" width="15.7109375" customWidth="1"/>
    <col min="7178" max="7178" width="12.7109375" customWidth="1"/>
    <col min="7179" max="7179" width="13.5703125" bestFit="1" customWidth="1"/>
    <col min="7180" max="7180" width="15.7109375" customWidth="1"/>
    <col min="7181" max="7181" width="12.7109375" customWidth="1"/>
    <col min="7182" max="7182" width="13.5703125" bestFit="1" customWidth="1"/>
    <col min="7183" max="7188" width="0" hidden="1" customWidth="1"/>
    <col min="7189" max="7189" width="1.7109375" customWidth="1"/>
    <col min="7190" max="7190" width="15.7109375" customWidth="1"/>
    <col min="7191" max="7191" width="15.140625" customWidth="1"/>
    <col min="7425" max="7425" width="7.7109375" bestFit="1" customWidth="1"/>
    <col min="7426" max="7426" width="7.7109375" customWidth="1"/>
    <col min="7427" max="7427" width="23.28515625" bestFit="1" customWidth="1"/>
    <col min="7428" max="7428" width="26.7109375" bestFit="1" customWidth="1"/>
    <col min="7429" max="7429" width="1.7109375" customWidth="1"/>
    <col min="7430" max="7430" width="15.7109375" customWidth="1"/>
    <col min="7431" max="7431" width="12.7109375" customWidth="1"/>
    <col min="7432" max="7432" width="13.5703125" bestFit="1" customWidth="1"/>
    <col min="7433" max="7433" width="15.7109375" customWidth="1"/>
    <col min="7434" max="7434" width="12.7109375" customWidth="1"/>
    <col min="7435" max="7435" width="13.5703125" bestFit="1" customWidth="1"/>
    <col min="7436" max="7436" width="15.7109375" customWidth="1"/>
    <col min="7437" max="7437" width="12.7109375" customWidth="1"/>
    <col min="7438" max="7438" width="13.5703125" bestFit="1" customWidth="1"/>
    <col min="7439" max="7444" width="0" hidden="1" customWidth="1"/>
    <col min="7445" max="7445" width="1.7109375" customWidth="1"/>
    <col min="7446" max="7446" width="15.7109375" customWidth="1"/>
    <col min="7447" max="7447" width="15.140625" customWidth="1"/>
    <col min="7681" max="7681" width="7.7109375" bestFit="1" customWidth="1"/>
    <col min="7682" max="7682" width="7.7109375" customWidth="1"/>
    <col min="7683" max="7683" width="23.28515625" bestFit="1" customWidth="1"/>
    <col min="7684" max="7684" width="26.7109375" bestFit="1" customWidth="1"/>
    <col min="7685" max="7685" width="1.7109375" customWidth="1"/>
    <col min="7686" max="7686" width="15.7109375" customWidth="1"/>
    <col min="7687" max="7687" width="12.7109375" customWidth="1"/>
    <col min="7688" max="7688" width="13.5703125" bestFit="1" customWidth="1"/>
    <col min="7689" max="7689" width="15.7109375" customWidth="1"/>
    <col min="7690" max="7690" width="12.7109375" customWidth="1"/>
    <col min="7691" max="7691" width="13.5703125" bestFit="1" customWidth="1"/>
    <col min="7692" max="7692" width="15.7109375" customWidth="1"/>
    <col min="7693" max="7693" width="12.7109375" customWidth="1"/>
    <col min="7694" max="7694" width="13.5703125" bestFit="1" customWidth="1"/>
    <col min="7695" max="7700" width="0" hidden="1" customWidth="1"/>
    <col min="7701" max="7701" width="1.7109375" customWidth="1"/>
    <col min="7702" max="7702" width="15.7109375" customWidth="1"/>
    <col min="7703" max="7703" width="15.140625" customWidth="1"/>
    <col min="7937" max="7937" width="7.7109375" bestFit="1" customWidth="1"/>
    <col min="7938" max="7938" width="7.7109375" customWidth="1"/>
    <col min="7939" max="7939" width="23.28515625" bestFit="1" customWidth="1"/>
    <col min="7940" max="7940" width="26.7109375" bestFit="1" customWidth="1"/>
    <col min="7941" max="7941" width="1.7109375" customWidth="1"/>
    <col min="7942" max="7942" width="15.7109375" customWidth="1"/>
    <col min="7943" max="7943" width="12.7109375" customWidth="1"/>
    <col min="7944" max="7944" width="13.5703125" bestFit="1" customWidth="1"/>
    <col min="7945" max="7945" width="15.7109375" customWidth="1"/>
    <col min="7946" max="7946" width="12.7109375" customWidth="1"/>
    <col min="7947" max="7947" width="13.5703125" bestFit="1" customWidth="1"/>
    <col min="7948" max="7948" width="15.7109375" customWidth="1"/>
    <col min="7949" max="7949" width="12.7109375" customWidth="1"/>
    <col min="7950" max="7950" width="13.5703125" bestFit="1" customWidth="1"/>
    <col min="7951" max="7956" width="0" hidden="1" customWidth="1"/>
    <col min="7957" max="7957" width="1.7109375" customWidth="1"/>
    <col min="7958" max="7958" width="15.7109375" customWidth="1"/>
    <col min="7959" max="7959" width="15.140625" customWidth="1"/>
    <col min="8193" max="8193" width="7.7109375" bestFit="1" customWidth="1"/>
    <col min="8194" max="8194" width="7.7109375" customWidth="1"/>
    <col min="8195" max="8195" width="23.28515625" bestFit="1" customWidth="1"/>
    <col min="8196" max="8196" width="26.7109375" bestFit="1" customWidth="1"/>
    <col min="8197" max="8197" width="1.7109375" customWidth="1"/>
    <col min="8198" max="8198" width="15.7109375" customWidth="1"/>
    <col min="8199" max="8199" width="12.7109375" customWidth="1"/>
    <col min="8200" max="8200" width="13.5703125" bestFit="1" customWidth="1"/>
    <col min="8201" max="8201" width="15.7109375" customWidth="1"/>
    <col min="8202" max="8202" width="12.7109375" customWidth="1"/>
    <col min="8203" max="8203" width="13.5703125" bestFit="1" customWidth="1"/>
    <col min="8204" max="8204" width="15.7109375" customWidth="1"/>
    <col min="8205" max="8205" width="12.7109375" customWidth="1"/>
    <col min="8206" max="8206" width="13.5703125" bestFit="1" customWidth="1"/>
    <col min="8207" max="8212" width="0" hidden="1" customWidth="1"/>
    <col min="8213" max="8213" width="1.7109375" customWidth="1"/>
    <col min="8214" max="8214" width="15.7109375" customWidth="1"/>
    <col min="8215" max="8215" width="15.140625" customWidth="1"/>
    <col min="8449" max="8449" width="7.7109375" bestFit="1" customWidth="1"/>
    <col min="8450" max="8450" width="7.7109375" customWidth="1"/>
    <col min="8451" max="8451" width="23.28515625" bestFit="1" customWidth="1"/>
    <col min="8452" max="8452" width="26.7109375" bestFit="1" customWidth="1"/>
    <col min="8453" max="8453" width="1.7109375" customWidth="1"/>
    <col min="8454" max="8454" width="15.7109375" customWidth="1"/>
    <col min="8455" max="8455" width="12.7109375" customWidth="1"/>
    <col min="8456" max="8456" width="13.5703125" bestFit="1" customWidth="1"/>
    <col min="8457" max="8457" width="15.7109375" customWidth="1"/>
    <col min="8458" max="8458" width="12.7109375" customWidth="1"/>
    <col min="8459" max="8459" width="13.5703125" bestFit="1" customWidth="1"/>
    <col min="8460" max="8460" width="15.7109375" customWidth="1"/>
    <col min="8461" max="8461" width="12.7109375" customWidth="1"/>
    <col min="8462" max="8462" width="13.5703125" bestFit="1" customWidth="1"/>
    <col min="8463" max="8468" width="0" hidden="1" customWidth="1"/>
    <col min="8469" max="8469" width="1.7109375" customWidth="1"/>
    <col min="8470" max="8470" width="15.7109375" customWidth="1"/>
    <col min="8471" max="8471" width="15.140625" customWidth="1"/>
    <col min="8705" max="8705" width="7.7109375" bestFit="1" customWidth="1"/>
    <col min="8706" max="8706" width="7.7109375" customWidth="1"/>
    <col min="8707" max="8707" width="23.28515625" bestFit="1" customWidth="1"/>
    <col min="8708" max="8708" width="26.7109375" bestFit="1" customWidth="1"/>
    <col min="8709" max="8709" width="1.7109375" customWidth="1"/>
    <col min="8710" max="8710" width="15.7109375" customWidth="1"/>
    <col min="8711" max="8711" width="12.7109375" customWidth="1"/>
    <col min="8712" max="8712" width="13.5703125" bestFit="1" customWidth="1"/>
    <col min="8713" max="8713" width="15.7109375" customWidth="1"/>
    <col min="8714" max="8714" width="12.7109375" customWidth="1"/>
    <col min="8715" max="8715" width="13.5703125" bestFit="1" customWidth="1"/>
    <col min="8716" max="8716" width="15.7109375" customWidth="1"/>
    <col min="8717" max="8717" width="12.7109375" customWidth="1"/>
    <col min="8718" max="8718" width="13.5703125" bestFit="1" customWidth="1"/>
    <col min="8719" max="8724" width="0" hidden="1" customWidth="1"/>
    <col min="8725" max="8725" width="1.7109375" customWidth="1"/>
    <col min="8726" max="8726" width="15.7109375" customWidth="1"/>
    <col min="8727" max="8727" width="15.140625" customWidth="1"/>
    <col min="8961" max="8961" width="7.7109375" bestFit="1" customWidth="1"/>
    <col min="8962" max="8962" width="7.7109375" customWidth="1"/>
    <col min="8963" max="8963" width="23.28515625" bestFit="1" customWidth="1"/>
    <col min="8964" max="8964" width="26.7109375" bestFit="1" customWidth="1"/>
    <col min="8965" max="8965" width="1.7109375" customWidth="1"/>
    <col min="8966" max="8966" width="15.7109375" customWidth="1"/>
    <col min="8967" max="8967" width="12.7109375" customWidth="1"/>
    <col min="8968" max="8968" width="13.5703125" bestFit="1" customWidth="1"/>
    <col min="8969" max="8969" width="15.7109375" customWidth="1"/>
    <col min="8970" max="8970" width="12.7109375" customWidth="1"/>
    <col min="8971" max="8971" width="13.5703125" bestFit="1" customWidth="1"/>
    <col min="8972" max="8972" width="15.7109375" customWidth="1"/>
    <col min="8973" max="8973" width="12.7109375" customWidth="1"/>
    <col min="8974" max="8974" width="13.5703125" bestFit="1" customWidth="1"/>
    <col min="8975" max="8980" width="0" hidden="1" customWidth="1"/>
    <col min="8981" max="8981" width="1.7109375" customWidth="1"/>
    <col min="8982" max="8982" width="15.7109375" customWidth="1"/>
    <col min="8983" max="8983" width="15.140625" customWidth="1"/>
    <col min="9217" max="9217" width="7.7109375" bestFit="1" customWidth="1"/>
    <col min="9218" max="9218" width="7.7109375" customWidth="1"/>
    <col min="9219" max="9219" width="23.28515625" bestFit="1" customWidth="1"/>
    <col min="9220" max="9220" width="26.7109375" bestFit="1" customWidth="1"/>
    <col min="9221" max="9221" width="1.7109375" customWidth="1"/>
    <col min="9222" max="9222" width="15.7109375" customWidth="1"/>
    <col min="9223" max="9223" width="12.7109375" customWidth="1"/>
    <col min="9224" max="9224" width="13.5703125" bestFit="1" customWidth="1"/>
    <col min="9225" max="9225" width="15.7109375" customWidth="1"/>
    <col min="9226" max="9226" width="12.7109375" customWidth="1"/>
    <col min="9227" max="9227" width="13.5703125" bestFit="1" customWidth="1"/>
    <col min="9228" max="9228" width="15.7109375" customWidth="1"/>
    <col min="9229" max="9229" width="12.7109375" customWidth="1"/>
    <col min="9230" max="9230" width="13.5703125" bestFit="1" customWidth="1"/>
    <col min="9231" max="9236" width="0" hidden="1" customWidth="1"/>
    <col min="9237" max="9237" width="1.7109375" customWidth="1"/>
    <col min="9238" max="9238" width="15.7109375" customWidth="1"/>
    <col min="9239" max="9239" width="15.140625" customWidth="1"/>
    <col min="9473" max="9473" width="7.7109375" bestFit="1" customWidth="1"/>
    <col min="9474" max="9474" width="7.7109375" customWidth="1"/>
    <col min="9475" max="9475" width="23.28515625" bestFit="1" customWidth="1"/>
    <col min="9476" max="9476" width="26.7109375" bestFit="1" customWidth="1"/>
    <col min="9477" max="9477" width="1.7109375" customWidth="1"/>
    <col min="9478" max="9478" width="15.7109375" customWidth="1"/>
    <col min="9479" max="9479" width="12.7109375" customWidth="1"/>
    <col min="9480" max="9480" width="13.5703125" bestFit="1" customWidth="1"/>
    <col min="9481" max="9481" width="15.7109375" customWidth="1"/>
    <col min="9482" max="9482" width="12.7109375" customWidth="1"/>
    <col min="9483" max="9483" width="13.5703125" bestFit="1" customWidth="1"/>
    <col min="9484" max="9484" width="15.7109375" customWidth="1"/>
    <col min="9485" max="9485" width="12.7109375" customWidth="1"/>
    <col min="9486" max="9486" width="13.5703125" bestFit="1" customWidth="1"/>
    <col min="9487" max="9492" width="0" hidden="1" customWidth="1"/>
    <col min="9493" max="9493" width="1.7109375" customWidth="1"/>
    <col min="9494" max="9494" width="15.7109375" customWidth="1"/>
    <col min="9495" max="9495" width="15.140625" customWidth="1"/>
    <col min="9729" max="9729" width="7.7109375" bestFit="1" customWidth="1"/>
    <col min="9730" max="9730" width="7.7109375" customWidth="1"/>
    <col min="9731" max="9731" width="23.28515625" bestFit="1" customWidth="1"/>
    <col min="9732" max="9732" width="26.7109375" bestFit="1" customWidth="1"/>
    <col min="9733" max="9733" width="1.7109375" customWidth="1"/>
    <col min="9734" max="9734" width="15.7109375" customWidth="1"/>
    <col min="9735" max="9735" width="12.7109375" customWidth="1"/>
    <col min="9736" max="9736" width="13.5703125" bestFit="1" customWidth="1"/>
    <col min="9737" max="9737" width="15.7109375" customWidth="1"/>
    <col min="9738" max="9738" width="12.7109375" customWidth="1"/>
    <col min="9739" max="9739" width="13.5703125" bestFit="1" customWidth="1"/>
    <col min="9740" max="9740" width="15.7109375" customWidth="1"/>
    <col min="9741" max="9741" width="12.7109375" customWidth="1"/>
    <col min="9742" max="9742" width="13.5703125" bestFit="1" customWidth="1"/>
    <col min="9743" max="9748" width="0" hidden="1" customWidth="1"/>
    <col min="9749" max="9749" width="1.7109375" customWidth="1"/>
    <col min="9750" max="9750" width="15.7109375" customWidth="1"/>
    <col min="9751" max="9751" width="15.140625" customWidth="1"/>
    <col min="9985" max="9985" width="7.7109375" bestFit="1" customWidth="1"/>
    <col min="9986" max="9986" width="7.7109375" customWidth="1"/>
    <col min="9987" max="9987" width="23.28515625" bestFit="1" customWidth="1"/>
    <col min="9988" max="9988" width="26.7109375" bestFit="1" customWidth="1"/>
    <col min="9989" max="9989" width="1.7109375" customWidth="1"/>
    <col min="9990" max="9990" width="15.7109375" customWidth="1"/>
    <col min="9991" max="9991" width="12.7109375" customWidth="1"/>
    <col min="9992" max="9992" width="13.5703125" bestFit="1" customWidth="1"/>
    <col min="9993" max="9993" width="15.7109375" customWidth="1"/>
    <col min="9994" max="9994" width="12.7109375" customWidth="1"/>
    <col min="9995" max="9995" width="13.5703125" bestFit="1" customWidth="1"/>
    <col min="9996" max="9996" width="15.7109375" customWidth="1"/>
    <col min="9997" max="9997" width="12.7109375" customWidth="1"/>
    <col min="9998" max="9998" width="13.5703125" bestFit="1" customWidth="1"/>
    <col min="9999" max="10004" width="0" hidden="1" customWidth="1"/>
    <col min="10005" max="10005" width="1.7109375" customWidth="1"/>
    <col min="10006" max="10006" width="15.7109375" customWidth="1"/>
    <col min="10007" max="10007" width="15.140625" customWidth="1"/>
    <col min="10241" max="10241" width="7.7109375" bestFit="1" customWidth="1"/>
    <col min="10242" max="10242" width="7.7109375" customWidth="1"/>
    <col min="10243" max="10243" width="23.28515625" bestFit="1" customWidth="1"/>
    <col min="10244" max="10244" width="26.7109375" bestFit="1" customWidth="1"/>
    <col min="10245" max="10245" width="1.7109375" customWidth="1"/>
    <col min="10246" max="10246" width="15.7109375" customWidth="1"/>
    <col min="10247" max="10247" width="12.7109375" customWidth="1"/>
    <col min="10248" max="10248" width="13.5703125" bestFit="1" customWidth="1"/>
    <col min="10249" max="10249" width="15.7109375" customWidth="1"/>
    <col min="10250" max="10250" width="12.7109375" customWidth="1"/>
    <col min="10251" max="10251" width="13.5703125" bestFit="1" customWidth="1"/>
    <col min="10252" max="10252" width="15.7109375" customWidth="1"/>
    <col min="10253" max="10253" width="12.7109375" customWidth="1"/>
    <col min="10254" max="10254" width="13.5703125" bestFit="1" customWidth="1"/>
    <col min="10255" max="10260" width="0" hidden="1" customWidth="1"/>
    <col min="10261" max="10261" width="1.7109375" customWidth="1"/>
    <col min="10262" max="10262" width="15.7109375" customWidth="1"/>
    <col min="10263" max="10263" width="15.140625" customWidth="1"/>
    <col min="10497" max="10497" width="7.7109375" bestFit="1" customWidth="1"/>
    <col min="10498" max="10498" width="7.7109375" customWidth="1"/>
    <col min="10499" max="10499" width="23.28515625" bestFit="1" customWidth="1"/>
    <col min="10500" max="10500" width="26.7109375" bestFit="1" customWidth="1"/>
    <col min="10501" max="10501" width="1.7109375" customWidth="1"/>
    <col min="10502" max="10502" width="15.7109375" customWidth="1"/>
    <col min="10503" max="10503" width="12.7109375" customWidth="1"/>
    <col min="10504" max="10504" width="13.5703125" bestFit="1" customWidth="1"/>
    <col min="10505" max="10505" width="15.7109375" customWidth="1"/>
    <col min="10506" max="10506" width="12.7109375" customWidth="1"/>
    <col min="10507" max="10507" width="13.5703125" bestFit="1" customWidth="1"/>
    <col min="10508" max="10508" width="15.7109375" customWidth="1"/>
    <col min="10509" max="10509" width="12.7109375" customWidth="1"/>
    <col min="10510" max="10510" width="13.5703125" bestFit="1" customWidth="1"/>
    <col min="10511" max="10516" width="0" hidden="1" customWidth="1"/>
    <col min="10517" max="10517" width="1.7109375" customWidth="1"/>
    <col min="10518" max="10518" width="15.7109375" customWidth="1"/>
    <col min="10519" max="10519" width="15.140625" customWidth="1"/>
    <col min="10753" max="10753" width="7.7109375" bestFit="1" customWidth="1"/>
    <col min="10754" max="10754" width="7.7109375" customWidth="1"/>
    <col min="10755" max="10755" width="23.28515625" bestFit="1" customWidth="1"/>
    <col min="10756" max="10756" width="26.7109375" bestFit="1" customWidth="1"/>
    <col min="10757" max="10757" width="1.7109375" customWidth="1"/>
    <col min="10758" max="10758" width="15.7109375" customWidth="1"/>
    <col min="10759" max="10759" width="12.7109375" customWidth="1"/>
    <col min="10760" max="10760" width="13.5703125" bestFit="1" customWidth="1"/>
    <col min="10761" max="10761" width="15.7109375" customWidth="1"/>
    <col min="10762" max="10762" width="12.7109375" customWidth="1"/>
    <col min="10763" max="10763" width="13.5703125" bestFit="1" customWidth="1"/>
    <col min="10764" max="10764" width="15.7109375" customWidth="1"/>
    <col min="10765" max="10765" width="12.7109375" customWidth="1"/>
    <col min="10766" max="10766" width="13.5703125" bestFit="1" customWidth="1"/>
    <col min="10767" max="10772" width="0" hidden="1" customWidth="1"/>
    <col min="10773" max="10773" width="1.7109375" customWidth="1"/>
    <col min="10774" max="10774" width="15.7109375" customWidth="1"/>
    <col min="10775" max="10775" width="15.140625" customWidth="1"/>
    <col min="11009" max="11009" width="7.7109375" bestFit="1" customWidth="1"/>
    <col min="11010" max="11010" width="7.7109375" customWidth="1"/>
    <col min="11011" max="11011" width="23.28515625" bestFit="1" customWidth="1"/>
    <col min="11012" max="11012" width="26.7109375" bestFit="1" customWidth="1"/>
    <col min="11013" max="11013" width="1.7109375" customWidth="1"/>
    <col min="11014" max="11014" width="15.7109375" customWidth="1"/>
    <col min="11015" max="11015" width="12.7109375" customWidth="1"/>
    <col min="11016" max="11016" width="13.5703125" bestFit="1" customWidth="1"/>
    <col min="11017" max="11017" width="15.7109375" customWidth="1"/>
    <col min="11018" max="11018" width="12.7109375" customWidth="1"/>
    <col min="11019" max="11019" width="13.5703125" bestFit="1" customWidth="1"/>
    <col min="11020" max="11020" width="15.7109375" customWidth="1"/>
    <col min="11021" max="11021" width="12.7109375" customWidth="1"/>
    <col min="11022" max="11022" width="13.5703125" bestFit="1" customWidth="1"/>
    <col min="11023" max="11028" width="0" hidden="1" customWidth="1"/>
    <col min="11029" max="11029" width="1.7109375" customWidth="1"/>
    <col min="11030" max="11030" width="15.7109375" customWidth="1"/>
    <col min="11031" max="11031" width="15.140625" customWidth="1"/>
    <col min="11265" max="11265" width="7.7109375" bestFit="1" customWidth="1"/>
    <col min="11266" max="11266" width="7.7109375" customWidth="1"/>
    <col min="11267" max="11267" width="23.28515625" bestFit="1" customWidth="1"/>
    <col min="11268" max="11268" width="26.7109375" bestFit="1" customWidth="1"/>
    <col min="11269" max="11269" width="1.7109375" customWidth="1"/>
    <col min="11270" max="11270" width="15.7109375" customWidth="1"/>
    <col min="11271" max="11271" width="12.7109375" customWidth="1"/>
    <col min="11272" max="11272" width="13.5703125" bestFit="1" customWidth="1"/>
    <col min="11273" max="11273" width="15.7109375" customWidth="1"/>
    <col min="11274" max="11274" width="12.7109375" customWidth="1"/>
    <col min="11275" max="11275" width="13.5703125" bestFit="1" customWidth="1"/>
    <col min="11276" max="11276" width="15.7109375" customWidth="1"/>
    <col min="11277" max="11277" width="12.7109375" customWidth="1"/>
    <col min="11278" max="11278" width="13.5703125" bestFit="1" customWidth="1"/>
    <col min="11279" max="11284" width="0" hidden="1" customWidth="1"/>
    <col min="11285" max="11285" width="1.7109375" customWidth="1"/>
    <col min="11286" max="11286" width="15.7109375" customWidth="1"/>
    <col min="11287" max="11287" width="15.140625" customWidth="1"/>
    <col min="11521" max="11521" width="7.7109375" bestFit="1" customWidth="1"/>
    <col min="11522" max="11522" width="7.7109375" customWidth="1"/>
    <col min="11523" max="11523" width="23.28515625" bestFit="1" customWidth="1"/>
    <col min="11524" max="11524" width="26.7109375" bestFit="1" customWidth="1"/>
    <col min="11525" max="11525" width="1.7109375" customWidth="1"/>
    <col min="11526" max="11526" width="15.7109375" customWidth="1"/>
    <col min="11527" max="11527" width="12.7109375" customWidth="1"/>
    <col min="11528" max="11528" width="13.5703125" bestFit="1" customWidth="1"/>
    <col min="11529" max="11529" width="15.7109375" customWidth="1"/>
    <col min="11530" max="11530" width="12.7109375" customWidth="1"/>
    <col min="11531" max="11531" width="13.5703125" bestFit="1" customWidth="1"/>
    <col min="11532" max="11532" width="15.7109375" customWidth="1"/>
    <col min="11533" max="11533" width="12.7109375" customWidth="1"/>
    <col min="11534" max="11534" width="13.5703125" bestFit="1" customWidth="1"/>
    <col min="11535" max="11540" width="0" hidden="1" customWidth="1"/>
    <col min="11541" max="11541" width="1.7109375" customWidth="1"/>
    <col min="11542" max="11542" width="15.7109375" customWidth="1"/>
    <col min="11543" max="11543" width="15.140625" customWidth="1"/>
    <col min="11777" max="11777" width="7.7109375" bestFit="1" customWidth="1"/>
    <col min="11778" max="11778" width="7.7109375" customWidth="1"/>
    <col min="11779" max="11779" width="23.28515625" bestFit="1" customWidth="1"/>
    <col min="11780" max="11780" width="26.7109375" bestFit="1" customWidth="1"/>
    <col min="11781" max="11781" width="1.7109375" customWidth="1"/>
    <col min="11782" max="11782" width="15.7109375" customWidth="1"/>
    <col min="11783" max="11783" width="12.7109375" customWidth="1"/>
    <col min="11784" max="11784" width="13.5703125" bestFit="1" customWidth="1"/>
    <col min="11785" max="11785" width="15.7109375" customWidth="1"/>
    <col min="11786" max="11786" width="12.7109375" customWidth="1"/>
    <col min="11787" max="11787" width="13.5703125" bestFit="1" customWidth="1"/>
    <col min="11788" max="11788" width="15.7109375" customWidth="1"/>
    <col min="11789" max="11789" width="12.7109375" customWidth="1"/>
    <col min="11790" max="11790" width="13.5703125" bestFit="1" customWidth="1"/>
    <col min="11791" max="11796" width="0" hidden="1" customWidth="1"/>
    <col min="11797" max="11797" width="1.7109375" customWidth="1"/>
    <col min="11798" max="11798" width="15.7109375" customWidth="1"/>
    <col min="11799" max="11799" width="15.140625" customWidth="1"/>
    <col min="12033" max="12033" width="7.7109375" bestFit="1" customWidth="1"/>
    <col min="12034" max="12034" width="7.7109375" customWidth="1"/>
    <col min="12035" max="12035" width="23.28515625" bestFit="1" customWidth="1"/>
    <col min="12036" max="12036" width="26.7109375" bestFit="1" customWidth="1"/>
    <col min="12037" max="12037" width="1.7109375" customWidth="1"/>
    <col min="12038" max="12038" width="15.7109375" customWidth="1"/>
    <col min="12039" max="12039" width="12.7109375" customWidth="1"/>
    <col min="12040" max="12040" width="13.5703125" bestFit="1" customWidth="1"/>
    <col min="12041" max="12041" width="15.7109375" customWidth="1"/>
    <col min="12042" max="12042" width="12.7109375" customWidth="1"/>
    <col min="12043" max="12043" width="13.5703125" bestFit="1" customWidth="1"/>
    <col min="12044" max="12044" width="15.7109375" customWidth="1"/>
    <col min="12045" max="12045" width="12.7109375" customWidth="1"/>
    <col min="12046" max="12046" width="13.5703125" bestFit="1" customWidth="1"/>
    <col min="12047" max="12052" width="0" hidden="1" customWidth="1"/>
    <col min="12053" max="12053" width="1.7109375" customWidth="1"/>
    <col min="12054" max="12054" width="15.7109375" customWidth="1"/>
    <col min="12055" max="12055" width="15.140625" customWidth="1"/>
    <col min="12289" max="12289" width="7.7109375" bestFit="1" customWidth="1"/>
    <col min="12290" max="12290" width="7.7109375" customWidth="1"/>
    <col min="12291" max="12291" width="23.28515625" bestFit="1" customWidth="1"/>
    <col min="12292" max="12292" width="26.7109375" bestFit="1" customWidth="1"/>
    <col min="12293" max="12293" width="1.7109375" customWidth="1"/>
    <col min="12294" max="12294" width="15.7109375" customWidth="1"/>
    <col min="12295" max="12295" width="12.7109375" customWidth="1"/>
    <col min="12296" max="12296" width="13.5703125" bestFit="1" customWidth="1"/>
    <col min="12297" max="12297" width="15.7109375" customWidth="1"/>
    <col min="12298" max="12298" width="12.7109375" customWidth="1"/>
    <col min="12299" max="12299" width="13.5703125" bestFit="1" customWidth="1"/>
    <col min="12300" max="12300" width="15.7109375" customWidth="1"/>
    <col min="12301" max="12301" width="12.7109375" customWidth="1"/>
    <col min="12302" max="12302" width="13.5703125" bestFit="1" customWidth="1"/>
    <col min="12303" max="12308" width="0" hidden="1" customWidth="1"/>
    <col min="12309" max="12309" width="1.7109375" customWidth="1"/>
    <col min="12310" max="12310" width="15.7109375" customWidth="1"/>
    <col min="12311" max="12311" width="15.140625" customWidth="1"/>
    <col min="12545" max="12545" width="7.7109375" bestFit="1" customWidth="1"/>
    <col min="12546" max="12546" width="7.7109375" customWidth="1"/>
    <col min="12547" max="12547" width="23.28515625" bestFit="1" customWidth="1"/>
    <col min="12548" max="12548" width="26.7109375" bestFit="1" customWidth="1"/>
    <col min="12549" max="12549" width="1.7109375" customWidth="1"/>
    <col min="12550" max="12550" width="15.7109375" customWidth="1"/>
    <col min="12551" max="12551" width="12.7109375" customWidth="1"/>
    <col min="12552" max="12552" width="13.5703125" bestFit="1" customWidth="1"/>
    <col min="12553" max="12553" width="15.7109375" customWidth="1"/>
    <col min="12554" max="12554" width="12.7109375" customWidth="1"/>
    <col min="12555" max="12555" width="13.5703125" bestFit="1" customWidth="1"/>
    <col min="12556" max="12556" width="15.7109375" customWidth="1"/>
    <col min="12557" max="12557" width="12.7109375" customWidth="1"/>
    <col min="12558" max="12558" width="13.5703125" bestFit="1" customWidth="1"/>
    <col min="12559" max="12564" width="0" hidden="1" customWidth="1"/>
    <col min="12565" max="12565" width="1.7109375" customWidth="1"/>
    <col min="12566" max="12566" width="15.7109375" customWidth="1"/>
    <col min="12567" max="12567" width="15.140625" customWidth="1"/>
    <col min="12801" max="12801" width="7.7109375" bestFit="1" customWidth="1"/>
    <col min="12802" max="12802" width="7.7109375" customWidth="1"/>
    <col min="12803" max="12803" width="23.28515625" bestFit="1" customWidth="1"/>
    <col min="12804" max="12804" width="26.7109375" bestFit="1" customWidth="1"/>
    <col min="12805" max="12805" width="1.7109375" customWidth="1"/>
    <col min="12806" max="12806" width="15.7109375" customWidth="1"/>
    <col min="12807" max="12807" width="12.7109375" customWidth="1"/>
    <col min="12808" max="12808" width="13.5703125" bestFit="1" customWidth="1"/>
    <col min="12809" max="12809" width="15.7109375" customWidth="1"/>
    <col min="12810" max="12810" width="12.7109375" customWidth="1"/>
    <col min="12811" max="12811" width="13.5703125" bestFit="1" customWidth="1"/>
    <col min="12812" max="12812" width="15.7109375" customWidth="1"/>
    <col min="12813" max="12813" width="12.7109375" customWidth="1"/>
    <col min="12814" max="12814" width="13.5703125" bestFit="1" customWidth="1"/>
    <col min="12815" max="12820" width="0" hidden="1" customWidth="1"/>
    <col min="12821" max="12821" width="1.7109375" customWidth="1"/>
    <col min="12822" max="12822" width="15.7109375" customWidth="1"/>
    <col min="12823" max="12823" width="15.140625" customWidth="1"/>
    <col min="13057" max="13057" width="7.7109375" bestFit="1" customWidth="1"/>
    <col min="13058" max="13058" width="7.7109375" customWidth="1"/>
    <col min="13059" max="13059" width="23.28515625" bestFit="1" customWidth="1"/>
    <col min="13060" max="13060" width="26.7109375" bestFit="1" customWidth="1"/>
    <col min="13061" max="13061" width="1.7109375" customWidth="1"/>
    <col min="13062" max="13062" width="15.7109375" customWidth="1"/>
    <col min="13063" max="13063" width="12.7109375" customWidth="1"/>
    <col min="13064" max="13064" width="13.5703125" bestFit="1" customWidth="1"/>
    <col min="13065" max="13065" width="15.7109375" customWidth="1"/>
    <col min="13066" max="13066" width="12.7109375" customWidth="1"/>
    <col min="13067" max="13067" width="13.5703125" bestFit="1" customWidth="1"/>
    <col min="13068" max="13068" width="15.7109375" customWidth="1"/>
    <col min="13069" max="13069" width="12.7109375" customWidth="1"/>
    <col min="13070" max="13070" width="13.5703125" bestFit="1" customWidth="1"/>
    <col min="13071" max="13076" width="0" hidden="1" customWidth="1"/>
    <col min="13077" max="13077" width="1.7109375" customWidth="1"/>
    <col min="13078" max="13078" width="15.7109375" customWidth="1"/>
    <col min="13079" max="13079" width="15.140625" customWidth="1"/>
    <col min="13313" max="13313" width="7.7109375" bestFit="1" customWidth="1"/>
    <col min="13314" max="13314" width="7.7109375" customWidth="1"/>
    <col min="13315" max="13315" width="23.28515625" bestFit="1" customWidth="1"/>
    <col min="13316" max="13316" width="26.7109375" bestFit="1" customWidth="1"/>
    <col min="13317" max="13317" width="1.7109375" customWidth="1"/>
    <col min="13318" max="13318" width="15.7109375" customWidth="1"/>
    <col min="13319" max="13319" width="12.7109375" customWidth="1"/>
    <col min="13320" max="13320" width="13.5703125" bestFit="1" customWidth="1"/>
    <col min="13321" max="13321" width="15.7109375" customWidth="1"/>
    <col min="13322" max="13322" width="12.7109375" customWidth="1"/>
    <col min="13323" max="13323" width="13.5703125" bestFit="1" customWidth="1"/>
    <col min="13324" max="13324" width="15.7109375" customWidth="1"/>
    <col min="13325" max="13325" width="12.7109375" customWidth="1"/>
    <col min="13326" max="13326" width="13.5703125" bestFit="1" customWidth="1"/>
    <col min="13327" max="13332" width="0" hidden="1" customWidth="1"/>
    <col min="13333" max="13333" width="1.7109375" customWidth="1"/>
    <col min="13334" max="13334" width="15.7109375" customWidth="1"/>
    <col min="13335" max="13335" width="15.140625" customWidth="1"/>
    <col min="13569" max="13569" width="7.7109375" bestFit="1" customWidth="1"/>
    <col min="13570" max="13570" width="7.7109375" customWidth="1"/>
    <col min="13571" max="13571" width="23.28515625" bestFit="1" customWidth="1"/>
    <col min="13572" max="13572" width="26.7109375" bestFit="1" customWidth="1"/>
    <col min="13573" max="13573" width="1.7109375" customWidth="1"/>
    <col min="13574" max="13574" width="15.7109375" customWidth="1"/>
    <col min="13575" max="13575" width="12.7109375" customWidth="1"/>
    <col min="13576" max="13576" width="13.5703125" bestFit="1" customWidth="1"/>
    <col min="13577" max="13577" width="15.7109375" customWidth="1"/>
    <col min="13578" max="13578" width="12.7109375" customWidth="1"/>
    <col min="13579" max="13579" width="13.5703125" bestFit="1" customWidth="1"/>
    <col min="13580" max="13580" width="15.7109375" customWidth="1"/>
    <col min="13581" max="13581" width="12.7109375" customWidth="1"/>
    <col min="13582" max="13582" width="13.5703125" bestFit="1" customWidth="1"/>
    <col min="13583" max="13588" width="0" hidden="1" customWidth="1"/>
    <col min="13589" max="13589" width="1.7109375" customWidth="1"/>
    <col min="13590" max="13590" width="15.7109375" customWidth="1"/>
    <col min="13591" max="13591" width="15.140625" customWidth="1"/>
    <col min="13825" max="13825" width="7.7109375" bestFit="1" customWidth="1"/>
    <col min="13826" max="13826" width="7.7109375" customWidth="1"/>
    <col min="13827" max="13827" width="23.28515625" bestFit="1" customWidth="1"/>
    <col min="13828" max="13828" width="26.7109375" bestFit="1" customWidth="1"/>
    <col min="13829" max="13829" width="1.7109375" customWidth="1"/>
    <col min="13830" max="13830" width="15.7109375" customWidth="1"/>
    <col min="13831" max="13831" width="12.7109375" customWidth="1"/>
    <col min="13832" max="13832" width="13.5703125" bestFit="1" customWidth="1"/>
    <col min="13833" max="13833" width="15.7109375" customWidth="1"/>
    <col min="13834" max="13834" width="12.7109375" customWidth="1"/>
    <col min="13835" max="13835" width="13.5703125" bestFit="1" customWidth="1"/>
    <col min="13836" max="13836" width="15.7109375" customWidth="1"/>
    <col min="13837" max="13837" width="12.7109375" customWidth="1"/>
    <col min="13838" max="13838" width="13.5703125" bestFit="1" customWidth="1"/>
    <col min="13839" max="13844" width="0" hidden="1" customWidth="1"/>
    <col min="13845" max="13845" width="1.7109375" customWidth="1"/>
    <col min="13846" max="13846" width="15.7109375" customWidth="1"/>
    <col min="13847" max="13847" width="15.140625" customWidth="1"/>
    <col min="14081" max="14081" width="7.7109375" bestFit="1" customWidth="1"/>
    <col min="14082" max="14082" width="7.7109375" customWidth="1"/>
    <col min="14083" max="14083" width="23.28515625" bestFit="1" customWidth="1"/>
    <col min="14084" max="14084" width="26.7109375" bestFit="1" customWidth="1"/>
    <col min="14085" max="14085" width="1.7109375" customWidth="1"/>
    <col min="14086" max="14086" width="15.7109375" customWidth="1"/>
    <col min="14087" max="14087" width="12.7109375" customWidth="1"/>
    <col min="14088" max="14088" width="13.5703125" bestFit="1" customWidth="1"/>
    <col min="14089" max="14089" width="15.7109375" customWidth="1"/>
    <col min="14090" max="14090" width="12.7109375" customWidth="1"/>
    <col min="14091" max="14091" width="13.5703125" bestFit="1" customWidth="1"/>
    <col min="14092" max="14092" width="15.7109375" customWidth="1"/>
    <col min="14093" max="14093" width="12.7109375" customWidth="1"/>
    <col min="14094" max="14094" width="13.5703125" bestFit="1" customWidth="1"/>
    <col min="14095" max="14100" width="0" hidden="1" customWidth="1"/>
    <col min="14101" max="14101" width="1.7109375" customWidth="1"/>
    <col min="14102" max="14102" width="15.7109375" customWidth="1"/>
    <col min="14103" max="14103" width="15.140625" customWidth="1"/>
    <col min="14337" max="14337" width="7.7109375" bestFit="1" customWidth="1"/>
    <col min="14338" max="14338" width="7.7109375" customWidth="1"/>
    <col min="14339" max="14339" width="23.28515625" bestFit="1" customWidth="1"/>
    <col min="14340" max="14340" width="26.7109375" bestFit="1" customWidth="1"/>
    <col min="14341" max="14341" width="1.7109375" customWidth="1"/>
    <col min="14342" max="14342" width="15.7109375" customWidth="1"/>
    <col min="14343" max="14343" width="12.7109375" customWidth="1"/>
    <col min="14344" max="14344" width="13.5703125" bestFit="1" customWidth="1"/>
    <col min="14345" max="14345" width="15.7109375" customWidth="1"/>
    <col min="14346" max="14346" width="12.7109375" customWidth="1"/>
    <col min="14347" max="14347" width="13.5703125" bestFit="1" customWidth="1"/>
    <col min="14348" max="14348" width="15.7109375" customWidth="1"/>
    <col min="14349" max="14349" width="12.7109375" customWidth="1"/>
    <col min="14350" max="14350" width="13.5703125" bestFit="1" customWidth="1"/>
    <col min="14351" max="14356" width="0" hidden="1" customWidth="1"/>
    <col min="14357" max="14357" width="1.7109375" customWidth="1"/>
    <col min="14358" max="14358" width="15.7109375" customWidth="1"/>
    <col min="14359" max="14359" width="15.140625" customWidth="1"/>
    <col min="14593" max="14593" width="7.7109375" bestFit="1" customWidth="1"/>
    <col min="14594" max="14594" width="7.7109375" customWidth="1"/>
    <col min="14595" max="14595" width="23.28515625" bestFit="1" customWidth="1"/>
    <col min="14596" max="14596" width="26.7109375" bestFit="1" customWidth="1"/>
    <col min="14597" max="14597" width="1.7109375" customWidth="1"/>
    <col min="14598" max="14598" width="15.7109375" customWidth="1"/>
    <col min="14599" max="14599" width="12.7109375" customWidth="1"/>
    <col min="14600" max="14600" width="13.5703125" bestFit="1" customWidth="1"/>
    <col min="14601" max="14601" width="15.7109375" customWidth="1"/>
    <col min="14602" max="14602" width="12.7109375" customWidth="1"/>
    <col min="14603" max="14603" width="13.5703125" bestFit="1" customWidth="1"/>
    <col min="14604" max="14604" width="15.7109375" customWidth="1"/>
    <col min="14605" max="14605" width="12.7109375" customWidth="1"/>
    <col min="14606" max="14606" width="13.5703125" bestFit="1" customWidth="1"/>
    <col min="14607" max="14612" width="0" hidden="1" customWidth="1"/>
    <col min="14613" max="14613" width="1.7109375" customWidth="1"/>
    <col min="14614" max="14614" width="15.7109375" customWidth="1"/>
    <col min="14615" max="14615" width="15.140625" customWidth="1"/>
    <col min="14849" max="14849" width="7.7109375" bestFit="1" customWidth="1"/>
    <col min="14850" max="14850" width="7.7109375" customWidth="1"/>
    <col min="14851" max="14851" width="23.28515625" bestFit="1" customWidth="1"/>
    <col min="14852" max="14852" width="26.7109375" bestFit="1" customWidth="1"/>
    <col min="14853" max="14853" width="1.7109375" customWidth="1"/>
    <col min="14854" max="14854" width="15.7109375" customWidth="1"/>
    <col min="14855" max="14855" width="12.7109375" customWidth="1"/>
    <col min="14856" max="14856" width="13.5703125" bestFit="1" customWidth="1"/>
    <col min="14857" max="14857" width="15.7109375" customWidth="1"/>
    <col min="14858" max="14858" width="12.7109375" customWidth="1"/>
    <col min="14859" max="14859" width="13.5703125" bestFit="1" customWidth="1"/>
    <col min="14860" max="14860" width="15.7109375" customWidth="1"/>
    <col min="14861" max="14861" width="12.7109375" customWidth="1"/>
    <col min="14862" max="14862" width="13.5703125" bestFit="1" customWidth="1"/>
    <col min="14863" max="14868" width="0" hidden="1" customWidth="1"/>
    <col min="14869" max="14869" width="1.7109375" customWidth="1"/>
    <col min="14870" max="14870" width="15.7109375" customWidth="1"/>
    <col min="14871" max="14871" width="15.140625" customWidth="1"/>
    <col min="15105" max="15105" width="7.7109375" bestFit="1" customWidth="1"/>
    <col min="15106" max="15106" width="7.7109375" customWidth="1"/>
    <col min="15107" max="15107" width="23.28515625" bestFit="1" customWidth="1"/>
    <col min="15108" max="15108" width="26.7109375" bestFit="1" customWidth="1"/>
    <col min="15109" max="15109" width="1.7109375" customWidth="1"/>
    <col min="15110" max="15110" width="15.7109375" customWidth="1"/>
    <col min="15111" max="15111" width="12.7109375" customWidth="1"/>
    <col min="15112" max="15112" width="13.5703125" bestFit="1" customWidth="1"/>
    <col min="15113" max="15113" width="15.7109375" customWidth="1"/>
    <col min="15114" max="15114" width="12.7109375" customWidth="1"/>
    <col min="15115" max="15115" width="13.5703125" bestFit="1" customWidth="1"/>
    <col min="15116" max="15116" width="15.7109375" customWidth="1"/>
    <col min="15117" max="15117" width="12.7109375" customWidth="1"/>
    <col min="15118" max="15118" width="13.5703125" bestFit="1" customWidth="1"/>
    <col min="15119" max="15124" width="0" hidden="1" customWidth="1"/>
    <col min="15125" max="15125" width="1.7109375" customWidth="1"/>
    <col min="15126" max="15126" width="15.7109375" customWidth="1"/>
    <col min="15127" max="15127" width="15.140625" customWidth="1"/>
    <col min="15361" max="15361" width="7.7109375" bestFit="1" customWidth="1"/>
    <col min="15362" max="15362" width="7.7109375" customWidth="1"/>
    <col min="15363" max="15363" width="23.28515625" bestFit="1" customWidth="1"/>
    <col min="15364" max="15364" width="26.7109375" bestFit="1" customWidth="1"/>
    <col min="15365" max="15365" width="1.7109375" customWidth="1"/>
    <col min="15366" max="15366" width="15.7109375" customWidth="1"/>
    <col min="15367" max="15367" width="12.7109375" customWidth="1"/>
    <col min="15368" max="15368" width="13.5703125" bestFit="1" customWidth="1"/>
    <col min="15369" max="15369" width="15.7109375" customWidth="1"/>
    <col min="15370" max="15370" width="12.7109375" customWidth="1"/>
    <col min="15371" max="15371" width="13.5703125" bestFit="1" customWidth="1"/>
    <col min="15372" max="15372" width="15.7109375" customWidth="1"/>
    <col min="15373" max="15373" width="12.7109375" customWidth="1"/>
    <col min="15374" max="15374" width="13.5703125" bestFit="1" customWidth="1"/>
    <col min="15375" max="15380" width="0" hidden="1" customWidth="1"/>
    <col min="15381" max="15381" width="1.7109375" customWidth="1"/>
    <col min="15382" max="15382" width="15.7109375" customWidth="1"/>
    <col min="15383" max="15383" width="15.140625" customWidth="1"/>
    <col min="15617" max="15617" width="7.7109375" bestFit="1" customWidth="1"/>
    <col min="15618" max="15618" width="7.7109375" customWidth="1"/>
    <col min="15619" max="15619" width="23.28515625" bestFit="1" customWidth="1"/>
    <col min="15620" max="15620" width="26.7109375" bestFit="1" customWidth="1"/>
    <col min="15621" max="15621" width="1.7109375" customWidth="1"/>
    <col min="15622" max="15622" width="15.7109375" customWidth="1"/>
    <col min="15623" max="15623" width="12.7109375" customWidth="1"/>
    <col min="15624" max="15624" width="13.5703125" bestFit="1" customWidth="1"/>
    <col min="15625" max="15625" width="15.7109375" customWidth="1"/>
    <col min="15626" max="15626" width="12.7109375" customWidth="1"/>
    <col min="15627" max="15627" width="13.5703125" bestFit="1" customWidth="1"/>
    <col min="15628" max="15628" width="15.7109375" customWidth="1"/>
    <col min="15629" max="15629" width="12.7109375" customWidth="1"/>
    <col min="15630" max="15630" width="13.5703125" bestFit="1" customWidth="1"/>
    <col min="15631" max="15636" width="0" hidden="1" customWidth="1"/>
    <col min="15637" max="15637" width="1.7109375" customWidth="1"/>
    <col min="15638" max="15638" width="15.7109375" customWidth="1"/>
    <col min="15639" max="15639" width="15.140625" customWidth="1"/>
    <col min="15873" max="15873" width="7.7109375" bestFit="1" customWidth="1"/>
    <col min="15874" max="15874" width="7.7109375" customWidth="1"/>
    <col min="15875" max="15875" width="23.28515625" bestFit="1" customWidth="1"/>
    <col min="15876" max="15876" width="26.7109375" bestFit="1" customWidth="1"/>
    <col min="15877" max="15877" width="1.7109375" customWidth="1"/>
    <col min="15878" max="15878" width="15.7109375" customWidth="1"/>
    <col min="15879" max="15879" width="12.7109375" customWidth="1"/>
    <col min="15880" max="15880" width="13.5703125" bestFit="1" customWidth="1"/>
    <col min="15881" max="15881" width="15.7109375" customWidth="1"/>
    <col min="15882" max="15882" width="12.7109375" customWidth="1"/>
    <col min="15883" max="15883" width="13.5703125" bestFit="1" customWidth="1"/>
    <col min="15884" max="15884" width="15.7109375" customWidth="1"/>
    <col min="15885" max="15885" width="12.7109375" customWidth="1"/>
    <col min="15886" max="15886" width="13.5703125" bestFit="1" customWidth="1"/>
    <col min="15887" max="15892" width="0" hidden="1" customWidth="1"/>
    <col min="15893" max="15893" width="1.7109375" customWidth="1"/>
    <col min="15894" max="15894" width="15.7109375" customWidth="1"/>
    <col min="15895" max="15895" width="15.140625" customWidth="1"/>
    <col min="16129" max="16129" width="7.7109375" bestFit="1" customWidth="1"/>
    <col min="16130" max="16130" width="7.7109375" customWidth="1"/>
    <col min="16131" max="16131" width="23.28515625" bestFit="1" customWidth="1"/>
    <col min="16132" max="16132" width="26.7109375" bestFit="1" customWidth="1"/>
    <col min="16133" max="16133" width="1.7109375" customWidth="1"/>
    <col min="16134" max="16134" width="15.7109375" customWidth="1"/>
    <col min="16135" max="16135" width="12.7109375" customWidth="1"/>
    <col min="16136" max="16136" width="13.5703125" bestFit="1" customWidth="1"/>
    <col min="16137" max="16137" width="15.7109375" customWidth="1"/>
    <col min="16138" max="16138" width="12.7109375" customWidth="1"/>
    <col min="16139" max="16139" width="13.5703125" bestFit="1" customWidth="1"/>
    <col min="16140" max="16140" width="15.7109375" customWidth="1"/>
    <col min="16141" max="16141" width="12.7109375" customWidth="1"/>
    <col min="16142" max="16142" width="13.5703125" bestFit="1" customWidth="1"/>
    <col min="16143" max="16148" width="0" hidden="1" customWidth="1"/>
    <col min="16149" max="16149" width="1.7109375" customWidth="1"/>
    <col min="16150" max="16150" width="15.7109375" customWidth="1"/>
    <col min="16151" max="16151" width="15.140625" customWidth="1"/>
  </cols>
  <sheetData>
    <row r="1" spans="1:24" s="1" customFormat="1" ht="40.5" customHeight="1" x14ac:dyDescent="0.25">
      <c r="C1" s="2" t="s">
        <v>0</v>
      </c>
      <c r="F1" s="3"/>
      <c r="G1" s="4"/>
      <c r="H1" s="3"/>
      <c r="I1" s="5" t="s">
        <v>1</v>
      </c>
      <c r="J1" s="6" t="str">
        <f>[9]HORAIRES!E1</f>
        <v>Espace-Cheval / Courmangoux</v>
      </c>
      <c r="K1" s="7"/>
      <c r="L1" s="8"/>
      <c r="M1" s="6"/>
      <c r="N1" s="7"/>
      <c r="O1" s="7"/>
      <c r="P1" s="6"/>
      <c r="Q1" s="7"/>
      <c r="R1" s="8"/>
      <c r="S1" s="9"/>
      <c r="T1" s="10"/>
      <c r="U1" s="11"/>
      <c r="V1" s="12" t="s">
        <v>2</v>
      </c>
      <c r="W1" s="13">
        <f>[9]HORAIRES!H1</f>
        <v>42134</v>
      </c>
    </row>
    <row r="2" spans="1:24" s="1" customFormat="1" ht="40.5" customHeight="1" x14ac:dyDescent="0.2">
      <c r="C2" s="2" t="s">
        <v>3</v>
      </c>
      <c r="G2" s="14"/>
      <c r="I2" s="15" t="s">
        <v>4</v>
      </c>
      <c r="J2" s="16">
        <f>[9]HORAIRES!D49</f>
        <v>2</v>
      </c>
      <c r="K2" s="8"/>
      <c r="L2" s="8"/>
      <c r="M2" s="17"/>
      <c r="N2" s="8"/>
      <c r="O2" s="18"/>
      <c r="P2" s="19"/>
      <c r="Q2" s="8"/>
      <c r="R2" s="18"/>
      <c r="S2" s="20" t="s">
        <v>5</v>
      </c>
      <c r="T2" s="21">
        <f>[9]HORAIRES!D50</f>
        <v>200</v>
      </c>
      <c r="U2" s="11"/>
      <c r="V2" s="15" t="s">
        <v>6</v>
      </c>
      <c r="W2" s="22">
        <f>[9]HORAIRES!D48</f>
        <v>3</v>
      </c>
      <c r="X2" s="49"/>
    </row>
    <row r="3" spans="1:24" s="1" customFormat="1" ht="40.5" customHeight="1" x14ac:dyDescent="0.2">
      <c r="G3" s="14"/>
      <c r="I3" s="5" t="s">
        <v>7</v>
      </c>
      <c r="J3" s="6"/>
      <c r="K3" s="8"/>
      <c r="L3" s="23" t="str">
        <f>[9]HORAIRES!E3</f>
        <v>PONEY 1 LIBRE</v>
      </c>
      <c r="M3" s="23"/>
      <c r="N3" s="23"/>
      <c r="O3" s="23"/>
      <c r="P3" s="24"/>
      <c r="Q3" s="25"/>
      <c r="R3" s="8"/>
      <c r="S3" s="9"/>
      <c r="T3" s="26"/>
      <c r="U3" s="27"/>
      <c r="V3" s="12" t="s">
        <v>8</v>
      </c>
      <c r="W3" s="10">
        <f>[9]HORAIRES!H3</f>
        <v>20</v>
      </c>
    </row>
    <row r="5" spans="1:24" s="1" customFormat="1" ht="19.5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F5" s="30" t="s">
        <v>13</v>
      </c>
      <c r="G5" s="31"/>
      <c r="H5" s="32" t="s">
        <v>14</v>
      </c>
      <c r="I5" s="30" t="s">
        <v>15</v>
      </c>
      <c r="J5" s="31"/>
      <c r="K5" s="32" t="s">
        <v>14</v>
      </c>
      <c r="L5" s="30" t="s">
        <v>16</v>
      </c>
      <c r="M5" s="31"/>
      <c r="N5" s="32" t="s">
        <v>14</v>
      </c>
      <c r="O5" s="30" t="s">
        <v>17</v>
      </c>
      <c r="P5" s="31"/>
      <c r="Q5" s="32" t="s">
        <v>14</v>
      </c>
      <c r="R5" s="30" t="s">
        <v>18</v>
      </c>
      <c r="S5" s="31"/>
      <c r="T5" s="32" t="s">
        <v>14</v>
      </c>
      <c r="V5" s="33" t="s">
        <v>19</v>
      </c>
      <c r="W5" s="33" t="s">
        <v>20</v>
      </c>
    </row>
    <row r="6" spans="1:24" s="1" customFormat="1" ht="19.5" customHeight="1" x14ac:dyDescent="0.2">
      <c r="A6" s="34"/>
      <c r="B6" s="34"/>
      <c r="C6" s="34"/>
      <c r="D6" s="34"/>
      <c r="F6" s="35" t="str">
        <f>[9]HORAIRES!D43</f>
        <v>MME MAZOYER</v>
      </c>
      <c r="G6" s="36"/>
      <c r="H6" s="37" t="s">
        <v>21</v>
      </c>
      <c r="I6" s="35">
        <f>[9]HORAIRES!D44</f>
        <v>0</v>
      </c>
      <c r="J6" s="36"/>
      <c r="K6" s="37" t="s">
        <v>21</v>
      </c>
      <c r="L6" s="35" t="str">
        <f>[9]HORAIRES!D45</f>
        <v>M.MEDOLAGO</v>
      </c>
      <c r="M6" s="36"/>
      <c r="N6" s="37" t="s">
        <v>21</v>
      </c>
      <c r="O6" s="35">
        <f>[9]HORAIRES!D46</f>
        <v>0</v>
      </c>
      <c r="P6" s="36"/>
      <c r="Q6" s="37" t="s">
        <v>21</v>
      </c>
      <c r="R6" s="35">
        <f>[9]HORAIRES!D47</f>
        <v>0</v>
      </c>
      <c r="S6" s="36"/>
      <c r="T6" s="37" t="s">
        <v>21</v>
      </c>
      <c r="V6" s="38"/>
      <c r="W6" s="38"/>
    </row>
    <row r="7" spans="1:24" s="1" customFormat="1" ht="19.5" customHeight="1" x14ac:dyDescent="0.2">
      <c r="A7" s="39"/>
      <c r="B7" s="39"/>
      <c r="C7" s="39"/>
      <c r="D7" s="39"/>
      <c r="F7" s="40"/>
      <c r="G7" s="41"/>
      <c r="H7" s="42" t="s">
        <v>22</v>
      </c>
      <c r="I7" s="40"/>
      <c r="J7" s="41"/>
      <c r="K7" s="42" t="s">
        <v>22</v>
      </c>
      <c r="L7" s="40"/>
      <c r="M7" s="41"/>
      <c r="N7" s="42" t="s">
        <v>22</v>
      </c>
      <c r="O7" s="40"/>
      <c r="P7" s="41"/>
      <c r="Q7" s="42" t="s">
        <v>22</v>
      </c>
      <c r="R7" s="40"/>
      <c r="S7" s="41"/>
      <c r="T7" s="42" t="s">
        <v>22</v>
      </c>
      <c r="V7" s="43"/>
      <c r="W7" s="43"/>
    </row>
    <row r="8" spans="1:24" s="1" customFormat="1" x14ac:dyDescent="0.2">
      <c r="G8" s="14"/>
      <c r="J8" s="14"/>
      <c r="M8" s="14"/>
      <c r="P8" s="14"/>
      <c r="S8" s="14"/>
    </row>
    <row r="9" spans="1:24" s="18" customFormat="1" ht="34.5" customHeight="1" x14ac:dyDescent="0.25">
      <c r="A9" s="44">
        <v>1</v>
      </c>
      <c r="B9" s="44">
        <v>3</v>
      </c>
      <c r="C9" s="45" t="str">
        <f>[9]PROTOCOLE!D153</f>
        <v xml:space="preserve">JUSTINE ECOCHARD </v>
      </c>
      <c r="D9" s="46" t="str">
        <f>[9]PROTOCOLE!D154</f>
        <v>INDIE DE VERDU</v>
      </c>
      <c r="E9" s="27"/>
      <c r="F9" s="46">
        <f>[9]PROTOCOLE!$D206</f>
        <v>131</v>
      </c>
      <c r="G9" s="47">
        <f>[9]PROTOCOLE!$D207</f>
        <v>0.65500000000000003</v>
      </c>
      <c r="H9" s="46">
        <f>RANK(F9,F$9:F11)</f>
        <v>1</v>
      </c>
      <c r="I9" s="46">
        <f>[9]PROTOCOLE!$F206</f>
        <v>0</v>
      </c>
      <c r="J9" s="47">
        <f>[9]PROTOCOLE!$F207</f>
        <v>0</v>
      </c>
      <c r="K9" s="46">
        <f>RANK(I9,I$9:I$38)</f>
        <v>1</v>
      </c>
      <c r="L9" s="46">
        <f>[9]PROTOCOLE!$H206</f>
        <v>144</v>
      </c>
      <c r="M9" s="47">
        <f>[9]PROTOCOLE!$H207</f>
        <v>0.72</v>
      </c>
      <c r="N9" s="46">
        <f>RANK(L9,L$9:L11)</f>
        <v>2</v>
      </c>
      <c r="O9" s="46">
        <f>[9]PROTOCOLE!$J206</f>
        <v>0</v>
      </c>
      <c r="P9" s="47">
        <f>[9]PROTOCOLE!$J207</f>
        <v>0</v>
      </c>
      <c r="Q9" s="46">
        <f>RANK(O9,O$9:O11)</f>
        <v>1</v>
      </c>
      <c r="R9" s="46">
        <f>[9]PROTOCOLE!$L206</f>
        <v>0</v>
      </c>
      <c r="S9" s="47">
        <f>[9]PROTOCOLE!$L207</f>
        <v>0</v>
      </c>
      <c r="T9" s="46">
        <f>RANK(R9,R$9:R11)</f>
        <v>1</v>
      </c>
      <c r="U9" s="27"/>
      <c r="V9" s="44">
        <f>F9+I9+L9+O9+R9</f>
        <v>275</v>
      </c>
      <c r="W9" s="48">
        <f>V9*1/(T2*J2)</f>
        <v>0.6875</v>
      </c>
    </row>
    <row r="10" spans="1:24" s="18" customFormat="1" ht="34.5" customHeight="1" x14ac:dyDescent="0.25">
      <c r="A10" s="44">
        <v>2</v>
      </c>
      <c r="B10" s="44">
        <v>1</v>
      </c>
      <c r="C10" s="45" t="str">
        <f>[9]PROTOCOLE!D7</f>
        <v xml:space="preserve">OLIVIA CARR </v>
      </c>
      <c r="D10" s="46" t="str">
        <f>[9]PROTOCOLE!D8</f>
        <v>MEMORY</v>
      </c>
      <c r="E10" s="27"/>
      <c r="F10" s="46">
        <f>[9]PROTOCOLE!$D60</f>
        <v>128</v>
      </c>
      <c r="G10" s="47">
        <f>[9]PROTOCOLE!$D61</f>
        <v>0.64</v>
      </c>
      <c r="H10" s="46">
        <f>RANK(F10,F$9:F$38)</f>
        <v>2</v>
      </c>
      <c r="I10" s="46">
        <f>[9]PROTOCOLE!$F60</f>
        <v>0</v>
      </c>
      <c r="J10" s="47">
        <f>[9]PROTOCOLE!$F61</f>
        <v>0</v>
      </c>
      <c r="K10" s="46">
        <f>RANK(I10,I$9:I$38)</f>
        <v>1</v>
      </c>
      <c r="L10" s="46">
        <f>[9]PROTOCOLE!$H60</f>
        <v>145</v>
      </c>
      <c r="M10" s="47">
        <f>[9]PROTOCOLE!$H61</f>
        <v>0.72499999999999998</v>
      </c>
      <c r="N10" s="46">
        <f>RANK(L10,L$9:L$38)</f>
        <v>1</v>
      </c>
      <c r="O10" s="46">
        <f>[9]PROTOCOLE!$J60</f>
        <v>0</v>
      </c>
      <c r="P10" s="47">
        <f>[9]PROTOCOLE!$J61</f>
        <v>0</v>
      </c>
      <c r="Q10" s="46">
        <f>RANK(O10,O$9:O$38)</f>
        <v>1</v>
      </c>
      <c r="R10" s="46">
        <f>[9]PROTOCOLE!$L60</f>
        <v>0</v>
      </c>
      <c r="S10" s="47">
        <f>[9]PROTOCOLE!$L61</f>
        <v>0</v>
      </c>
      <c r="T10" s="46">
        <f>RANK(R10,R$9:R$38)</f>
        <v>1</v>
      </c>
      <c r="U10" s="27"/>
      <c r="V10" s="44">
        <f>F10+I10+L10+O10+R10</f>
        <v>273</v>
      </c>
      <c r="W10" s="48">
        <f>V10*1/(T2*J2)</f>
        <v>0.6825</v>
      </c>
    </row>
    <row r="11" spans="1:24" s="18" customFormat="1" ht="34.5" customHeight="1" x14ac:dyDescent="0.25">
      <c r="A11" s="44">
        <v>3</v>
      </c>
      <c r="B11" s="44">
        <v>2</v>
      </c>
      <c r="C11" s="45" t="str">
        <f>[9]PROTOCOLE!D80</f>
        <v xml:space="preserve">JADE POUGNER </v>
      </c>
      <c r="D11" s="46" t="str">
        <f>[9]PROTOCOLE!D81</f>
        <v>TESS BABIERE</v>
      </c>
      <c r="E11" s="27"/>
      <c r="F11" s="46">
        <f>[9]PROTOCOLE!$D133</f>
        <v>126</v>
      </c>
      <c r="G11" s="47">
        <f>[9]PROTOCOLE!$D134</f>
        <v>0.63</v>
      </c>
      <c r="H11" s="46">
        <f>RANK(F11,F$9:F13)</f>
        <v>3</v>
      </c>
      <c r="I11" s="46">
        <f>[9]PROTOCOLE!$F133</f>
        <v>0</v>
      </c>
      <c r="J11" s="47">
        <f>[9]PROTOCOLE!$F134</f>
        <v>0</v>
      </c>
      <c r="K11" s="46">
        <f>RANK(I11,I$9:I$38)</f>
        <v>1</v>
      </c>
      <c r="L11" s="46">
        <f>[9]PROTOCOLE!$H133</f>
        <v>140</v>
      </c>
      <c r="M11" s="47">
        <f>[9]PROTOCOLE!$H134</f>
        <v>0.7</v>
      </c>
      <c r="N11" s="46">
        <f>RANK(L11,L$9:L13)</f>
        <v>3</v>
      </c>
      <c r="O11" s="46">
        <f>[9]PROTOCOLE!$J133</f>
        <v>0</v>
      </c>
      <c r="P11" s="47">
        <f>[9]PROTOCOLE!$J134</f>
        <v>0</v>
      </c>
      <c r="Q11" s="46">
        <f>RANK(O11,O$9:O13)</f>
        <v>1</v>
      </c>
      <c r="R11" s="46">
        <f>[9]PROTOCOLE!$L133</f>
        <v>0</v>
      </c>
      <c r="S11" s="47">
        <f>[9]PROTOCOLE!$L134</f>
        <v>0</v>
      </c>
      <c r="T11" s="46">
        <f>RANK(R11,R$9:R13)</f>
        <v>1</v>
      </c>
      <c r="U11" s="27"/>
      <c r="V11" s="44">
        <f>F11+I11+L11+O11+R11</f>
        <v>266</v>
      </c>
      <c r="W11" s="48">
        <f>V11*1/(T2*J2)</f>
        <v>0.66500000000000004</v>
      </c>
    </row>
    <row r="12" spans="1:24" s="18" customFormat="1" ht="34.5" hidden="1" customHeight="1" outlineLevel="1" x14ac:dyDescent="0.25">
      <c r="A12" s="44">
        <v>4</v>
      </c>
      <c r="B12" s="44">
        <v>4</v>
      </c>
      <c r="C12" s="45">
        <f>[9]PROTOCOLE!D226</f>
        <v>0</v>
      </c>
      <c r="D12" s="46">
        <f>[9]PROTOCOLE!D227</f>
        <v>0</v>
      </c>
      <c r="E12" s="27"/>
      <c r="F12" s="46">
        <f>[9]PROTOCOLE!$D279</f>
        <v>0</v>
      </c>
      <c r="G12" s="47">
        <f>[9]PROTOCOLE!$D280</f>
        <v>0</v>
      </c>
      <c r="H12" s="46">
        <f>RANK(F12,F$9:F14)</f>
        <v>4</v>
      </c>
      <c r="I12" s="46">
        <f>[9]PROTOCOLE!$F279</f>
        <v>0</v>
      </c>
      <c r="J12" s="47">
        <f>[9]PROTOCOLE!$F280</f>
        <v>0</v>
      </c>
      <c r="K12" s="46">
        <f t="shared" ref="K12:K38" si="0">RANK(I12,I$9:I$38)</f>
        <v>1</v>
      </c>
      <c r="L12" s="46">
        <f>[9]PROTOCOLE!$H279</f>
        <v>0</v>
      </c>
      <c r="M12" s="47">
        <f>[9]PROTOCOLE!$H280</f>
        <v>0</v>
      </c>
      <c r="N12" s="46">
        <f>RANK(L12,L$9:L14)</f>
        <v>4</v>
      </c>
      <c r="O12" s="46">
        <f>[9]PROTOCOLE!$J279</f>
        <v>0</v>
      </c>
      <c r="P12" s="47">
        <f>[9]PROTOCOLE!$J280</f>
        <v>0</v>
      </c>
      <c r="Q12" s="46">
        <f>RANK(O12,O$9:O14)</f>
        <v>1</v>
      </c>
      <c r="R12" s="46">
        <f>[9]PROTOCOLE!$L279</f>
        <v>0</v>
      </c>
      <c r="S12" s="47">
        <f>[9]PROTOCOLE!$L280</f>
        <v>0</v>
      </c>
      <c r="T12" s="46">
        <f>RANK(R12,R$9:R14)</f>
        <v>1</v>
      </c>
      <c r="U12" s="27"/>
      <c r="V12" s="44">
        <f t="shared" ref="V12:V38" si="1">F12+I12+L12+O12+R12</f>
        <v>0</v>
      </c>
      <c r="W12" s="48">
        <f>V12*1/(T2*J2)</f>
        <v>0</v>
      </c>
    </row>
    <row r="13" spans="1:24" s="18" customFormat="1" ht="34.5" hidden="1" customHeight="1" outlineLevel="1" x14ac:dyDescent="0.25">
      <c r="A13" s="44">
        <v>5</v>
      </c>
      <c r="B13" s="44">
        <v>5</v>
      </c>
      <c r="C13" s="45">
        <f>[9]PROTOCOLE!D299</f>
        <v>0</v>
      </c>
      <c r="D13" s="46">
        <f>[9]PROTOCOLE!D300</f>
        <v>0</v>
      </c>
      <c r="E13" s="27"/>
      <c r="F13" s="46">
        <f>[9]PROTOCOLE!$D352</f>
        <v>0</v>
      </c>
      <c r="G13" s="47">
        <f>[9]PROTOCOLE!$D353</f>
        <v>0</v>
      </c>
      <c r="H13" s="46">
        <f>RANK(F13,F$9:F15)</f>
        <v>4</v>
      </c>
      <c r="I13" s="46">
        <f>[9]PROTOCOLE!$F352</f>
        <v>0</v>
      </c>
      <c r="J13" s="47">
        <f>[9]PROTOCOLE!$F353</f>
        <v>0</v>
      </c>
      <c r="K13" s="46">
        <f t="shared" si="0"/>
        <v>1</v>
      </c>
      <c r="L13" s="46">
        <f>[9]PROTOCOLE!$H352</f>
        <v>0</v>
      </c>
      <c r="M13" s="47">
        <f>[9]PROTOCOLE!$H353</f>
        <v>0</v>
      </c>
      <c r="N13" s="46">
        <f>RANK(L13,L$9:L15)</f>
        <v>4</v>
      </c>
      <c r="O13" s="46">
        <f>[9]PROTOCOLE!$J352</f>
        <v>0</v>
      </c>
      <c r="P13" s="47">
        <f>[9]PROTOCOLE!$J353</f>
        <v>0</v>
      </c>
      <c r="Q13" s="46">
        <f>RANK(O13,O$9:O15)</f>
        <v>1</v>
      </c>
      <c r="R13" s="46">
        <f>[9]PROTOCOLE!$L352</f>
        <v>0</v>
      </c>
      <c r="S13" s="47">
        <f>[9]PROTOCOLE!$L353</f>
        <v>0</v>
      </c>
      <c r="T13" s="46">
        <f>RANK(R13,R$9:R15)</f>
        <v>1</v>
      </c>
      <c r="U13" s="27"/>
      <c r="V13" s="44">
        <f t="shared" si="1"/>
        <v>0</v>
      </c>
      <c r="W13" s="48">
        <f>V13*1/(T2*J2)</f>
        <v>0</v>
      </c>
    </row>
    <row r="14" spans="1:24" s="18" customFormat="1" ht="34.5" hidden="1" customHeight="1" outlineLevel="1" x14ac:dyDescent="0.25">
      <c r="A14" s="44">
        <v>6</v>
      </c>
      <c r="B14" s="44">
        <v>6</v>
      </c>
      <c r="C14" s="45">
        <f>[9]PROTOCOLE!D372</f>
        <v>0</v>
      </c>
      <c r="D14" s="46">
        <f>[9]PROTOCOLE!D373</f>
        <v>0</v>
      </c>
      <c r="E14" s="27"/>
      <c r="F14" s="46">
        <f>[9]PROTOCOLE!$D425</f>
        <v>0</v>
      </c>
      <c r="G14" s="47">
        <f>[9]PROTOCOLE!$D426</f>
        <v>0</v>
      </c>
      <c r="H14" s="46">
        <f>RANK(F14,F$9:F16)</f>
        <v>4</v>
      </c>
      <c r="I14" s="46">
        <f>[9]PROTOCOLE!$F425</f>
        <v>0</v>
      </c>
      <c r="J14" s="47">
        <f>[9]PROTOCOLE!$F426</f>
        <v>0</v>
      </c>
      <c r="K14" s="46">
        <f t="shared" si="0"/>
        <v>1</v>
      </c>
      <c r="L14" s="46">
        <f>[9]PROTOCOLE!$H425</f>
        <v>0</v>
      </c>
      <c r="M14" s="47">
        <f>[9]PROTOCOLE!$H426</f>
        <v>0</v>
      </c>
      <c r="N14" s="46">
        <f>RANK(L14,L$9:L16)</f>
        <v>4</v>
      </c>
      <c r="O14" s="46">
        <f>[9]PROTOCOLE!$J425</f>
        <v>0</v>
      </c>
      <c r="P14" s="47">
        <f>[9]PROTOCOLE!$J426</f>
        <v>0</v>
      </c>
      <c r="Q14" s="46">
        <f>RANK(O14,O$9:O16)</f>
        <v>1</v>
      </c>
      <c r="R14" s="46">
        <f>[9]PROTOCOLE!$L425</f>
        <v>0</v>
      </c>
      <c r="S14" s="47">
        <f>[9]PROTOCOLE!$L426</f>
        <v>0</v>
      </c>
      <c r="T14" s="46">
        <f>RANK(R14,R$9:R16)</f>
        <v>1</v>
      </c>
      <c r="U14" s="27"/>
      <c r="V14" s="44">
        <f t="shared" si="1"/>
        <v>0</v>
      </c>
      <c r="W14" s="48">
        <f>V14*1/(T2*J2)</f>
        <v>0</v>
      </c>
    </row>
    <row r="15" spans="1:24" s="18" customFormat="1" ht="34.5" hidden="1" customHeight="1" outlineLevel="1" x14ac:dyDescent="0.25">
      <c r="A15" s="44">
        <v>7</v>
      </c>
      <c r="B15" s="44">
        <v>7</v>
      </c>
      <c r="C15" s="45">
        <f>[9]PROTOCOLE!D445</f>
        <v>0</v>
      </c>
      <c r="D15" s="46">
        <f>[9]PROTOCOLE!D446</f>
        <v>0</v>
      </c>
      <c r="E15" s="27"/>
      <c r="F15" s="46">
        <f>[9]PROTOCOLE!$D498</f>
        <v>0</v>
      </c>
      <c r="G15" s="47">
        <f>[9]PROTOCOLE!$D499</f>
        <v>0</v>
      </c>
      <c r="H15" s="46">
        <f>RANK(F15,F$9:F17)</f>
        <v>4</v>
      </c>
      <c r="I15" s="46">
        <f>[9]PROTOCOLE!$F498</f>
        <v>0</v>
      </c>
      <c r="J15" s="47">
        <f>[9]PROTOCOLE!$F499</f>
        <v>0</v>
      </c>
      <c r="K15" s="46">
        <f t="shared" si="0"/>
        <v>1</v>
      </c>
      <c r="L15" s="46">
        <f>[9]PROTOCOLE!$H498</f>
        <v>0</v>
      </c>
      <c r="M15" s="47">
        <f>[9]PROTOCOLE!$H499</f>
        <v>0</v>
      </c>
      <c r="N15" s="46">
        <f>RANK(L15,L$9:L17)</f>
        <v>4</v>
      </c>
      <c r="O15" s="46">
        <f>[9]PROTOCOLE!$J498</f>
        <v>0</v>
      </c>
      <c r="P15" s="47">
        <f>[9]PROTOCOLE!$J499</f>
        <v>0</v>
      </c>
      <c r="Q15" s="46">
        <f>RANK(O15,O$9:O17)</f>
        <v>1</v>
      </c>
      <c r="R15" s="46">
        <f>[9]PROTOCOLE!$L498</f>
        <v>0</v>
      </c>
      <c r="S15" s="47">
        <f>[9]PROTOCOLE!$L499</f>
        <v>0</v>
      </c>
      <c r="T15" s="46">
        <f>RANK(R15,R$9:R17)</f>
        <v>1</v>
      </c>
      <c r="U15" s="27"/>
      <c r="V15" s="44">
        <f t="shared" si="1"/>
        <v>0</v>
      </c>
      <c r="W15" s="48">
        <f>V15*1/(T2*J2)</f>
        <v>0</v>
      </c>
    </row>
    <row r="16" spans="1:24" s="18" customFormat="1" ht="34.5" hidden="1" customHeight="1" outlineLevel="1" x14ac:dyDescent="0.25">
      <c r="A16" s="44">
        <v>8</v>
      </c>
      <c r="B16" s="44">
        <v>8</v>
      </c>
      <c r="C16" s="45">
        <f>[9]PROTOCOLE!D518</f>
        <v>0</v>
      </c>
      <c r="D16" s="46">
        <f>[9]PROTOCOLE!D519</f>
        <v>0</v>
      </c>
      <c r="E16" s="27"/>
      <c r="F16" s="46">
        <f>[9]PROTOCOLE!$D571</f>
        <v>0</v>
      </c>
      <c r="G16" s="47">
        <f>[9]PROTOCOLE!$D572</f>
        <v>0</v>
      </c>
      <c r="H16" s="46">
        <f>RANK(F16,F$9:F18)</f>
        <v>4</v>
      </c>
      <c r="I16" s="46">
        <f>[9]PROTOCOLE!$F571</f>
        <v>0</v>
      </c>
      <c r="J16" s="47">
        <f>[9]PROTOCOLE!$F572</f>
        <v>0</v>
      </c>
      <c r="K16" s="46">
        <f t="shared" si="0"/>
        <v>1</v>
      </c>
      <c r="L16" s="46">
        <f>[9]PROTOCOLE!$H571</f>
        <v>0</v>
      </c>
      <c r="M16" s="47">
        <f>[9]PROTOCOLE!$H572</f>
        <v>0</v>
      </c>
      <c r="N16" s="46">
        <f>RANK(L16,L$9:L18)</f>
        <v>4</v>
      </c>
      <c r="O16" s="46">
        <f>[9]PROTOCOLE!$J571</f>
        <v>0</v>
      </c>
      <c r="P16" s="47">
        <f>[9]PROTOCOLE!$J572</f>
        <v>0</v>
      </c>
      <c r="Q16" s="46">
        <f>RANK(O16,O$9:O18)</f>
        <v>1</v>
      </c>
      <c r="R16" s="46">
        <f>[9]PROTOCOLE!$L571</f>
        <v>0</v>
      </c>
      <c r="S16" s="47">
        <f>[9]PROTOCOLE!$L572</f>
        <v>0</v>
      </c>
      <c r="T16" s="46">
        <f>RANK(R16,R$9:R18)</f>
        <v>1</v>
      </c>
      <c r="U16" s="27"/>
      <c r="V16" s="44">
        <f t="shared" si="1"/>
        <v>0</v>
      </c>
      <c r="W16" s="48">
        <f>V16*1/(T2*J2)</f>
        <v>0</v>
      </c>
    </row>
    <row r="17" spans="1:23" s="18" customFormat="1" ht="34.5" hidden="1" customHeight="1" outlineLevel="1" x14ac:dyDescent="0.25">
      <c r="A17" s="44">
        <v>9</v>
      </c>
      <c r="B17" s="44">
        <v>9</v>
      </c>
      <c r="C17" s="45">
        <f>[9]PROTOCOLE!D591</f>
        <v>0</v>
      </c>
      <c r="D17" s="46">
        <f>[9]PROTOCOLE!D592</f>
        <v>0</v>
      </c>
      <c r="E17" s="27"/>
      <c r="F17" s="46">
        <f>[9]PROTOCOLE!$D644</f>
        <v>0</v>
      </c>
      <c r="G17" s="47">
        <f>[9]PROTOCOLE!$D645</f>
        <v>0</v>
      </c>
      <c r="H17" s="46">
        <f>RANK(F17,F$9:F19)</f>
        <v>4</v>
      </c>
      <c r="I17" s="46">
        <f>[9]PROTOCOLE!$F644</f>
        <v>0</v>
      </c>
      <c r="J17" s="47">
        <f>[9]PROTOCOLE!$F645</f>
        <v>0</v>
      </c>
      <c r="K17" s="46">
        <f t="shared" si="0"/>
        <v>1</v>
      </c>
      <c r="L17" s="46">
        <f>[9]PROTOCOLE!$H644</f>
        <v>0</v>
      </c>
      <c r="M17" s="47">
        <f>[9]PROTOCOLE!$H645</f>
        <v>0</v>
      </c>
      <c r="N17" s="46">
        <f>RANK(L17,L$9:L19)</f>
        <v>4</v>
      </c>
      <c r="O17" s="46">
        <f>[9]PROTOCOLE!$J644</f>
        <v>0</v>
      </c>
      <c r="P17" s="47">
        <f>[9]PROTOCOLE!$J645</f>
        <v>0</v>
      </c>
      <c r="Q17" s="46">
        <f>RANK(O17,O$9:O19)</f>
        <v>1</v>
      </c>
      <c r="R17" s="46">
        <f>[9]PROTOCOLE!$L644</f>
        <v>0</v>
      </c>
      <c r="S17" s="47">
        <f>[9]PROTOCOLE!$L645</f>
        <v>0</v>
      </c>
      <c r="T17" s="46">
        <f>RANK(R17,R$9:R19)</f>
        <v>1</v>
      </c>
      <c r="U17" s="27"/>
      <c r="V17" s="44">
        <f t="shared" si="1"/>
        <v>0</v>
      </c>
      <c r="W17" s="48">
        <f>V17*1/(T2*J2)</f>
        <v>0</v>
      </c>
    </row>
    <row r="18" spans="1:23" s="18" customFormat="1" ht="34.5" hidden="1" customHeight="1" outlineLevel="1" x14ac:dyDescent="0.25">
      <c r="A18" s="44">
        <v>10</v>
      </c>
      <c r="B18" s="44">
        <v>10</v>
      </c>
      <c r="C18" s="45">
        <f>[9]PROTOCOLE!D664</f>
        <v>0</v>
      </c>
      <c r="D18" s="46">
        <f>[9]PROTOCOLE!D665</f>
        <v>0</v>
      </c>
      <c r="E18" s="27"/>
      <c r="F18" s="46">
        <f>[9]PROTOCOLE!$D717</f>
        <v>0</v>
      </c>
      <c r="G18" s="47">
        <f>[9]PROTOCOLE!$D718</f>
        <v>0</v>
      </c>
      <c r="H18" s="46">
        <f>RANK(F18,F$9:F20)</f>
        <v>4</v>
      </c>
      <c r="I18" s="46">
        <f>[9]PROTOCOLE!$F717</f>
        <v>0</v>
      </c>
      <c r="J18" s="47">
        <f>[9]PROTOCOLE!$F718</f>
        <v>0</v>
      </c>
      <c r="K18" s="46">
        <f t="shared" si="0"/>
        <v>1</v>
      </c>
      <c r="L18" s="46">
        <f>[9]PROTOCOLE!$H717</f>
        <v>0</v>
      </c>
      <c r="M18" s="47">
        <f>[9]PROTOCOLE!$H718</f>
        <v>0</v>
      </c>
      <c r="N18" s="46">
        <f>RANK(L18,L$9:L20)</f>
        <v>4</v>
      </c>
      <c r="O18" s="46">
        <f>[9]PROTOCOLE!$J717</f>
        <v>0</v>
      </c>
      <c r="P18" s="47">
        <f>[9]PROTOCOLE!$J718</f>
        <v>0</v>
      </c>
      <c r="Q18" s="46">
        <f>RANK(O18,O$9:O20)</f>
        <v>1</v>
      </c>
      <c r="R18" s="46">
        <f>[9]PROTOCOLE!$L717</f>
        <v>0</v>
      </c>
      <c r="S18" s="47">
        <f>[9]PROTOCOLE!$L718</f>
        <v>0</v>
      </c>
      <c r="T18" s="46">
        <f>RANK(R18,R$9:R20)</f>
        <v>1</v>
      </c>
      <c r="U18" s="27"/>
      <c r="V18" s="44">
        <f t="shared" si="1"/>
        <v>0</v>
      </c>
      <c r="W18" s="48">
        <f>V18*1/(T2*J2)</f>
        <v>0</v>
      </c>
    </row>
    <row r="19" spans="1:23" s="18" customFormat="1" ht="34.5" hidden="1" customHeight="1" outlineLevel="1" x14ac:dyDescent="0.25">
      <c r="A19" s="44">
        <v>11</v>
      </c>
      <c r="B19" s="44">
        <v>11</v>
      </c>
      <c r="C19" s="45">
        <f>[9]PROTOCOLE!D737</f>
        <v>0</v>
      </c>
      <c r="D19" s="46">
        <f>[9]PROTOCOLE!D738</f>
        <v>0</v>
      </c>
      <c r="E19" s="27"/>
      <c r="F19" s="46">
        <f>[9]PROTOCOLE!$D790</f>
        <v>0</v>
      </c>
      <c r="G19" s="47">
        <f>[9]PROTOCOLE!$D791</f>
        <v>0</v>
      </c>
      <c r="H19" s="46">
        <f>RANK(F19,F$9:F21)</f>
        <v>4</v>
      </c>
      <c r="I19" s="46">
        <f>[9]PROTOCOLE!$F790</f>
        <v>0</v>
      </c>
      <c r="J19" s="47">
        <f>[9]PROTOCOLE!$F791</f>
        <v>0</v>
      </c>
      <c r="K19" s="46">
        <f t="shared" si="0"/>
        <v>1</v>
      </c>
      <c r="L19" s="46">
        <f>[9]PROTOCOLE!$H790</f>
        <v>0</v>
      </c>
      <c r="M19" s="47">
        <f>[9]PROTOCOLE!$H791</f>
        <v>0</v>
      </c>
      <c r="N19" s="46">
        <f>RANK(L19,L$9:L21)</f>
        <v>4</v>
      </c>
      <c r="O19" s="46">
        <f>[9]PROTOCOLE!$J790</f>
        <v>0</v>
      </c>
      <c r="P19" s="47">
        <f>[9]PROTOCOLE!$J791</f>
        <v>0</v>
      </c>
      <c r="Q19" s="46">
        <f>RANK(O19,O$9:O21)</f>
        <v>1</v>
      </c>
      <c r="R19" s="46">
        <f>[9]PROTOCOLE!$L790</f>
        <v>0</v>
      </c>
      <c r="S19" s="47">
        <f>[9]PROTOCOLE!$L791</f>
        <v>0</v>
      </c>
      <c r="T19" s="46">
        <f>RANK(R19,R$9:R21)</f>
        <v>1</v>
      </c>
      <c r="U19" s="27"/>
      <c r="V19" s="44">
        <f t="shared" si="1"/>
        <v>0</v>
      </c>
      <c r="W19" s="48">
        <f>V19*1/(T2*J2)</f>
        <v>0</v>
      </c>
    </row>
    <row r="20" spans="1:23" s="18" customFormat="1" ht="34.5" hidden="1" customHeight="1" outlineLevel="1" x14ac:dyDescent="0.25">
      <c r="A20" s="44">
        <v>12</v>
      </c>
      <c r="B20" s="44">
        <v>12</v>
      </c>
      <c r="C20" s="45">
        <f>[9]PROTOCOLE!D810</f>
        <v>0</v>
      </c>
      <c r="D20" s="46">
        <f>[9]PROTOCOLE!D811</f>
        <v>0</v>
      </c>
      <c r="E20" s="27"/>
      <c r="F20" s="46">
        <f>[9]PROTOCOLE!$D863</f>
        <v>0</v>
      </c>
      <c r="G20" s="47">
        <f>[9]PROTOCOLE!$D864</f>
        <v>0</v>
      </c>
      <c r="H20" s="46">
        <f>RANK(F20,F$9:F22)</f>
        <v>4</v>
      </c>
      <c r="I20" s="46">
        <f>[9]PROTOCOLE!$F863</f>
        <v>0</v>
      </c>
      <c r="J20" s="47">
        <f>[9]PROTOCOLE!$F864</f>
        <v>0</v>
      </c>
      <c r="K20" s="46">
        <f t="shared" si="0"/>
        <v>1</v>
      </c>
      <c r="L20" s="46">
        <f>[9]PROTOCOLE!$H863</f>
        <v>0</v>
      </c>
      <c r="M20" s="47">
        <f>[9]PROTOCOLE!$H864</f>
        <v>0</v>
      </c>
      <c r="N20" s="46">
        <f>RANK(L20,L$9:L22)</f>
        <v>4</v>
      </c>
      <c r="O20" s="46">
        <f>[9]PROTOCOLE!$J863</f>
        <v>0</v>
      </c>
      <c r="P20" s="47">
        <f>[9]PROTOCOLE!$J864</f>
        <v>0</v>
      </c>
      <c r="Q20" s="46">
        <f>RANK(O20,O$9:O22)</f>
        <v>1</v>
      </c>
      <c r="R20" s="46">
        <f>[9]PROTOCOLE!$L863</f>
        <v>0</v>
      </c>
      <c r="S20" s="47">
        <f>[9]PROTOCOLE!$L864</f>
        <v>0</v>
      </c>
      <c r="T20" s="46">
        <f>RANK(R20,R$9:R22)</f>
        <v>1</v>
      </c>
      <c r="U20" s="27"/>
      <c r="V20" s="44">
        <f t="shared" si="1"/>
        <v>0</v>
      </c>
      <c r="W20" s="48">
        <f>V20*1/(T2*J2)</f>
        <v>0</v>
      </c>
    </row>
    <row r="21" spans="1:23" s="18" customFormat="1" ht="34.5" hidden="1" customHeight="1" outlineLevel="1" x14ac:dyDescent="0.25">
      <c r="A21" s="44">
        <v>13</v>
      </c>
      <c r="B21" s="44">
        <v>13</v>
      </c>
      <c r="C21" s="45">
        <f>[9]PROTOCOLE!D883</f>
        <v>0</v>
      </c>
      <c r="D21" s="46">
        <f>[9]PROTOCOLE!D884</f>
        <v>0</v>
      </c>
      <c r="E21" s="27"/>
      <c r="F21" s="46">
        <f>[9]PROTOCOLE!$D936</f>
        <v>0</v>
      </c>
      <c r="G21" s="47">
        <f>[9]PROTOCOLE!$D937</f>
        <v>0</v>
      </c>
      <c r="H21" s="46">
        <f>RANK(F21,F$9:F23)</f>
        <v>4</v>
      </c>
      <c r="I21" s="46">
        <f>[9]PROTOCOLE!$F936</f>
        <v>0</v>
      </c>
      <c r="J21" s="47">
        <f>[9]PROTOCOLE!$F937</f>
        <v>0</v>
      </c>
      <c r="K21" s="46">
        <f t="shared" si="0"/>
        <v>1</v>
      </c>
      <c r="L21" s="46">
        <f>[9]PROTOCOLE!$H936</f>
        <v>0</v>
      </c>
      <c r="M21" s="47">
        <f>[9]PROTOCOLE!$H937</f>
        <v>0</v>
      </c>
      <c r="N21" s="46">
        <f>RANK(L21,L$9:L23)</f>
        <v>4</v>
      </c>
      <c r="O21" s="46">
        <f>[9]PROTOCOLE!$J936</f>
        <v>0</v>
      </c>
      <c r="P21" s="47">
        <f>[9]PROTOCOLE!$J937</f>
        <v>0</v>
      </c>
      <c r="Q21" s="46">
        <f>RANK(O21,O$9:O23)</f>
        <v>1</v>
      </c>
      <c r="R21" s="46">
        <f>[9]PROTOCOLE!$L936</f>
        <v>0</v>
      </c>
      <c r="S21" s="47">
        <f>[9]PROTOCOLE!$L937</f>
        <v>0</v>
      </c>
      <c r="T21" s="46">
        <f>RANK(R21,R$9:R23)</f>
        <v>1</v>
      </c>
      <c r="U21" s="27"/>
      <c r="V21" s="44">
        <f t="shared" si="1"/>
        <v>0</v>
      </c>
      <c r="W21" s="48">
        <f>V21*1/(J2*T2)</f>
        <v>0</v>
      </c>
    </row>
    <row r="22" spans="1:23" s="18" customFormat="1" ht="34.5" hidden="1" customHeight="1" outlineLevel="1" x14ac:dyDescent="0.25">
      <c r="A22" s="44">
        <v>14</v>
      </c>
      <c r="B22" s="44">
        <v>14</v>
      </c>
      <c r="C22" s="45">
        <f>[9]PROTOCOLE!D956</f>
        <v>0</v>
      </c>
      <c r="D22" s="46">
        <f>[9]PROTOCOLE!D957</f>
        <v>0</v>
      </c>
      <c r="E22" s="27"/>
      <c r="F22" s="46">
        <f>[9]PROTOCOLE!$D1009</f>
        <v>0</v>
      </c>
      <c r="G22" s="47">
        <f>[9]PROTOCOLE!$D1010</f>
        <v>0</v>
      </c>
      <c r="H22" s="46">
        <f>RANK(F22,F$9:F24)</f>
        <v>4</v>
      </c>
      <c r="I22" s="46">
        <f>[9]PROTOCOLE!$F1009</f>
        <v>0</v>
      </c>
      <c r="J22" s="47">
        <f>[9]PROTOCOLE!$F1010</f>
        <v>0</v>
      </c>
      <c r="K22" s="46">
        <f t="shared" si="0"/>
        <v>1</v>
      </c>
      <c r="L22" s="46">
        <f>[9]PROTOCOLE!$H1009</f>
        <v>0</v>
      </c>
      <c r="M22" s="47">
        <f>[9]PROTOCOLE!$H1010</f>
        <v>0</v>
      </c>
      <c r="N22" s="46">
        <f>RANK(L22,L$9:L24)</f>
        <v>4</v>
      </c>
      <c r="O22" s="46">
        <f>[9]PROTOCOLE!$J1009</f>
        <v>0</v>
      </c>
      <c r="P22" s="47">
        <f>[9]PROTOCOLE!$J1010</f>
        <v>0</v>
      </c>
      <c r="Q22" s="46">
        <f>RANK(O22,O$9:O24)</f>
        <v>1</v>
      </c>
      <c r="R22" s="46">
        <f>[9]PROTOCOLE!$L1009</f>
        <v>0</v>
      </c>
      <c r="S22" s="47">
        <f>[9]PROTOCOLE!$L1010</f>
        <v>0</v>
      </c>
      <c r="T22" s="46">
        <f>RANK(R22,R$9:R24)</f>
        <v>1</v>
      </c>
      <c r="U22" s="27"/>
      <c r="V22" s="44">
        <f t="shared" si="1"/>
        <v>0</v>
      </c>
      <c r="W22" s="48">
        <f>V22*1/(T2*J2)</f>
        <v>0</v>
      </c>
    </row>
    <row r="23" spans="1:23" s="18" customFormat="1" ht="34.5" hidden="1" customHeight="1" outlineLevel="1" x14ac:dyDescent="0.25">
      <c r="A23" s="44">
        <v>15</v>
      </c>
      <c r="B23" s="44">
        <v>15</v>
      </c>
      <c r="C23" s="45">
        <f>[9]PROTOCOLE!D1029</f>
        <v>0</v>
      </c>
      <c r="D23" s="46">
        <f>[9]PROTOCOLE!D1030</f>
        <v>0</v>
      </c>
      <c r="E23" s="27"/>
      <c r="F23" s="46">
        <f>[9]PROTOCOLE!$D1082</f>
        <v>0</v>
      </c>
      <c r="G23" s="47">
        <f>[9]PROTOCOLE!$D1083</f>
        <v>0</v>
      </c>
      <c r="H23" s="46">
        <f>RANK(F23,F$9:F25)</f>
        <v>4</v>
      </c>
      <c r="I23" s="46">
        <f>[9]PROTOCOLE!$F1082</f>
        <v>0</v>
      </c>
      <c r="J23" s="47">
        <f>[9]PROTOCOLE!$F1083</f>
        <v>0</v>
      </c>
      <c r="K23" s="46">
        <f t="shared" si="0"/>
        <v>1</v>
      </c>
      <c r="L23" s="46">
        <f>[9]PROTOCOLE!$H1082</f>
        <v>0</v>
      </c>
      <c r="M23" s="47">
        <f>[9]PROTOCOLE!$H1083</f>
        <v>0</v>
      </c>
      <c r="N23" s="46">
        <f>RANK(L23,L$9:L25)</f>
        <v>4</v>
      </c>
      <c r="O23" s="46">
        <f>[9]PROTOCOLE!$J1082</f>
        <v>0</v>
      </c>
      <c r="P23" s="47">
        <f>[9]PROTOCOLE!$J1083</f>
        <v>0</v>
      </c>
      <c r="Q23" s="46">
        <f>RANK(O23,O$9:O25)</f>
        <v>1</v>
      </c>
      <c r="R23" s="46">
        <f>[9]PROTOCOLE!$L1082</f>
        <v>0</v>
      </c>
      <c r="S23" s="47">
        <f>[9]PROTOCOLE!$L1083</f>
        <v>0</v>
      </c>
      <c r="T23" s="46">
        <f>RANK(R23,R$9:R25)</f>
        <v>1</v>
      </c>
      <c r="U23" s="27"/>
      <c r="V23" s="44">
        <f t="shared" si="1"/>
        <v>0</v>
      </c>
      <c r="W23" s="48">
        <f>V23*1/(T2*J2)</f>
        <v>0</v>
      </c>
    </row>
    <row r="24" spans="1:23" s="18" customFormat="1" ht="34.5" hidden="1" customHeight="1" outlineLevel="1" x14ac:dyDescent="0.25">
      <c r="A24" s="44">
        <v>16</v>
      </c>
      <c r="B24" s="44">
        <v>16</v>
      </c>
      <c r="C24" s="45">
        <f>[9]PROTOCOLE!D1102</f>
        <v>0</v>
      </c>
      <c r="D24" s="46">
        <f>[9]PROTOCOLE!D1103</f>
        <v>0</v>
      </c>
      <c r="E24" s="27"/>
      <c r="F24" s="46">
        <f>[9]PROTOCOLE!$D1155</f>
        <v>0</v>
      </c>
      <c r="G24" s="47">
        <f>[9]PROTOCOLE!$D1156</f>
        <v>0</v>
      </c>
      <c r="H24" s="46">
        <f>RANK(F24,F$9:F26)</f>
        <v>4</v>
      </c>
      <c r="I24" s="46">
        <f>[9]PROTOCOLE!$F1155</f>
        <v>0</v>
      </c>
      <c r="J24" s="47">
        <f>[9]PROTOCOLE!$F1156</f>
        <v>0</v>
      </c>
      <c r="K24" s="46">
        <f t="shared" si="0"/>
        <v>1</v>
      </c>
      <c r="L24" s="46">
        <f>[9]PROTOCOLE!$H1155</f>
        <v>0</v>
      </c>
      <c r="M24" s="47">
        <f>[9]PROTOCOLE!$H1156</f>
        <v>0</v>
      </c>
      <c r="N24" s="46">
        <f>RANK(L24,L$9:L26)</f>
        <v>4</v>
      </c>
      <c r="O24" s="46">
        <f>[9]PROTOCOLE!J$1155</f>
        <v>0</v>
      </c>
      <c r="P24" s="47">
        <f>[9]PROTOCOLE!K$1156</f>
        <v>0</v>
      </c>
      <c r="Q24" s="46">
        <f>RANK(O24,O$9:O26)</f>
        <v>1</v>
      </c>
      <c r="R24" s="46">
        <f>[9]PROTOCOLE!$L1155</f>
        <v>0</v>
      </c>
      <c r="S24" s="47">
        <f>[9]PROTOCOLE!$L1156</f>
        <v>0</v>
      </c>
      <c r="T24" s="46">
        <f>RANK(R24,R$9:R26)</f>
        <v>1</v>
      </c>
      <c r="U24" s="27"/>
      <c r="V24" s="44">
        <f t="shared" si="1"/>
        <v>0</v>
      </c>
      <c r="W24" s="48">
        <f>V24*1/(J2*T2)</f>
        <v>0</v>
      </c>
    </row>
    <row r="25" spans="1:23" s="18" customFormat="1" ht="34.5" hidden="1" customHeight="1" outlineLevel="1" x14ac:dyDescent="0.25">
      <c r="A25" s="44">
        <v>17</v>
      </c>
      <c r="B25" s="44">
        <v>17</v>
      </c>
      <c r="C25" s="45">
        <f>[9]PROTOCOLE!D1175</f>
        <v>0</v>
      </c>
      <c r="D25" s="46">
        <f>[9]PROTOCOLE!D1176</f>
        <v>0</v>
      </c>
      <c r="E25" s="27"/>
      <c r="F25" s="46">
        <f>[9]PROTOCOLE!$D1228</f>
        <v>0</v>
      </c>
      <c r="G25" s="47">
        <f>[9]PROTOCOLE!$D1229</f>
        <v>0</v>
      </c>
      <c r="H25" s="46">
        <f>RANK(F25,F$9:F27)</f>
        <v>4</v>
      </c>
      <c r="I25" s="46">
        <f>[9]PROTOCOLE!$F1228</f>
        <v>0</v>
      </c>
      <c r="J25" s="47">
        <f>[9]PROTOCOLE!$F1229</f>
        <v>0</v>
      </c>
      <c r="K25" s="46">
        <f t="shared" si="0"/>
        <v>1</v>
      </c>
      <c r="L25" s="46">
        <f>[9]PROTOCOLE!$H1228</f>
        <v>0</v>
      </c>
      <c r="M25" s="47">
        <f>[9]PROTOCOLE!$H1229</f>
        <v>0</v>
      </c>
      <c r="N25" s="46">
        <f>RANK(L25,L$9:L27)</f>
        <v>4</v>
      </c>
      <c r="O25" s="46">
        <f>[9]PROTOCOLE!J$1228</f>
        <v>0</v>
      </c>
      <c r="P25" s="47">
        <f>[9]PROTOCOLE!K$1229</f>
        <v>0</v>
      </c>
      <c r="Q25" s="46">
        <f>RANK(O25,O$9:O27)</f>
        <v>1</v>
      </c>
      <c r="R25" s="46">
        <f>[9]PROTOCOLE!$L1228</f>
        <v>0</v>
      </c>
      <c r="S25" s="47">
        <f>[9]PROTOCOLE!$L1229</f>
        <v>0</v>
      </c>
      <c r="T25" s="46">
        <f>RANK(R25,R$9:R27)</f>
        <v>1</v>
      </c>
      <c r="U25" s="27"/>
      <c r="V25" s="44">
        <f t="shared" si="1"/>
        <v>0</v>
      </c>
      <c r="W25" s="48">
        <f>V25*1/(T2*J2)</f>
        <v>0</v>
      </c>
    </row>
    <row r="26" spans="1:23" s="18" customFormat="1" ht="34.5" hidden="1" customHeight="1" outlineLevel="1" x14ac:dyDescent="0.25">
      <c r="A26" s="44">
        <v>18</v>
      </c>
      <c r="B26" s="44">
        <v>18</v>
      </c>
      <c r="C26" s="45">
        <f>[9]PROTOCOLE!D1248</f>
        <v>0</v>
      </c>
      <c r="D26" s="46">
        <f>[9]PROTOCOLE!D1249</f>
        <v>0</v>
      </c>
      <c r="E26" s="27"/>
      <c r="F26" s="46">
        <f>[9]PROTOCOLE!$D1301</f>
        <v>0</v>
      </c>
      <c r="G26" s="47">
        <f>[9]PROTOCOLE!$D1302</f>
        <v>0</v>
      </c>
      <c r="H26" s="46">
        <f>RANK(F26,F$9:F28)</f>
        <v>4</v>
      </c>
      <c r="I26" s="46">
        <f>[9]PROTOCOLE!$F1301</f>
        <v>0</v>
      </c>
      <c r="J26" s="47">
        <f>[9]PROTOCOLE!$F1302</f>
        <v>0</v>
      </c>
      <c r="K26" s="46">
        <f t="shared" si="0"/>
        <v>1</v>
      </c>
      <c r="L26" s="46">
        <f>[9]PROTOCOLE!$H1301</f>
        <v>0</v>
      </c>
      <c r="M26" s="47">
        <f>[9]PROTOCOLE!$H1302</f>
        <v>0</v>
      </c>
      <c r="N26" s="46">
        <f>RANK(L26,L$9:L28)</f>
        <v>4</v>
      </c>
      <c r="O26" s="46">
        <f>[9]PROTOCOLE!J$1301</f>
        <v>0</v>
      </c>
      <c r="P26" s="47">
        <f>[9]PROTOCOLE!K$1302</f>
        <v>0</v>
      </c>
      <c r="Q26" s="46">
        <f>RANK(O26,O$9:O28)</f>
        <v>1</v>
      </c>
      <c r="R26" s="46">
        <f>[9]PROTOCOLE!$L1301</f>
        <v>0</v>
      </c>
      <c r="S26" s="47">
        <f>[9]PROTOCOLE!$L1302</f>
        <v>0</v>
      </c>
      <c r="T26" s="46">
        <f>RANK(R26,R$9:R28)</f>
        <v>1</v>
      </c>
      <c r="U26" s="27"/>
      <c r="V26" s="44">
        <f t="shared" si="1"/>
        <v>0</v>
      </c>
      <c r="W26" s="48">
        <f>V26*1/(J2*T2)</f>
        <v>0</v>
      </c>
    </row>
    <row r="27" spans="1:23" s="18" customFormat="1" ht="34.5" hidden="1" customHeight="1" outlineLevel="1" x14ac:dyDescent="0.25">
      <c r="A27" s="44">
        <v>19</v>
      </c>
      <c r="B27" s="44">
        <v>19</v>
      </c>
      <c r="C27" s="45">
        <f>[9]PROTOCOLE!D1321</f>
        <v>0</v>
      </c>
      <c r="D27" s="46">
        <f>[9]PROTOCOLE!D1322</f>
        <v>0</v>
      </c>
      <c r="E27" s="27"/>
      <c r="F27" s="46">
        <f>[9]PROTOCOLE!$D1374</f>
        <v>0</v>
      </c>
      <c r="G27" s="47">
        <f>[9]PROTOCOLE!$D1375</f>
        <v>0</v>
      </c>
      <c r="H27" s="46">
        <f>RANK(F27,F$9:F29)</f>
        <v>4</v>
      </c>
      <c r="I27" s="46">
        <f>[9]PROTOCOLE!$F1374</f>
        <v>0</v>
      </c>
      <c r="J27" s="47">
        <f>[9]PROTOCOLE!$F1375</f>
        <v>0</v>
      </c>
      <c r="K27" s="46">
        <f t="shared" si="0"/>
        <v>1</v>
      </c>
      <c r="L27" s="46">
        <f>[9]PROTOCOLE!$H1374</f>
        <v>0</v>
      </c>
      <c r="M27" s="47">
        <f>[9]PROTOCOLE!$H1375</f>
        <v>0</v>
      </c>
      <c r="N27" s="46">
        <f>RANK(L27,L$9:L29)</f>
        <v>4</v>
      </c>
      <c r="O27" s="46">
        <f>[9]PROTOCOLE!J$1374</f>
        <v>0</v>
      </c>
      <c r="P27" s="47">
        <f>[9]PROTOCOLE!K$1375</f>
        <v>0</v>
      </c>
      <c r="Q27" s="46">
        <f>RANK(O27,O$9:O29)</f>
        <v>1</v>
      </c>
      <c r="R27" s="46">
        <f>[9]PROTOCOLE!$L1374</f>
        <v>0</v>
      </c>
      <c r="S27" s="47">
        <f>[9]PROTOCOLE!$L1375</f>
        <v>0</v>
      </c>
      <c r="T27" s="46">
        <f>RANK(R27,R$9:R29)</f>
        <v>1</v>
      </c>
      <c r="U27" s="27"/>
      <c r="V27" s="44">
        <f t="shared" si="1"/>
        <v>0</v>
      </c>
      <c r="W27" s="48">
        <f>V27*1/(T2*J2)</f>
        <v>0</v>
      </c>
    </row>
    <row r="28" spans="1:23" s="18" customFormat="1" ht="34.5" hidden="1" customHeight="1" outlineLevel="1" x14ac:dyDescent="0.25">
      <c r="A28" s="44">
        <v>20</v>
      </c>
      <c r="B28" s="44">
        <v>20</v>
      </c>
      <c r="C28" s="45">
        <f>[9]PROTOCOLE!D1394</f>
        <v>0</v>
      </c>
      <c r="D28" s="46">
        <f>[9]PROTOCOLE!D1395</f>
        <v>0</v>
      </c>
      <c r="E28" s="27"/>
      <c r="F28" s="46">
        <f>[9]PROTOCOLE!$D1447</f>
        <v>0</v>
      </c>
      <c r="G28" s="47">
        <f>[9]PROTOCOLE!$D1448</f>
        <v>0</v>
      </c>
      <c r="H28" s="46">
        <f>RANK(F28,F$9:F30)</f>
        <v>4</v>
      </c>
      <c r="I28" s="46">
        <f>[9]PROTOCOLE!$F1447</f>
        <v>0</v>
      </c>
      <c r="J28" s="47">
        <f>[9]PROTOCOLE!$F1448</f>
        <v>0</v>
      </c>
      <c r="K28" s="46">
        <f t="shared" si="0"/>
        <v>1</v>
      </c>
      <c r="L28" s="46">
        <f>[9]PROTOCOLE!$H1447</f>
        <v>0</v>
      </c>
      <c r="M28" s="47">
        <f>[9]PROTOCOLE!$H1448</f>
        <v>0</v>
      </c>
      <c r="N28" s="46">
        <f>RANK(L28,L$9:L30)</f>
        <v>4</v>
      </c>
      <c r="O28" s="46">
        <f>[9]PROTOCOLE!J$1447</f>
        <v>0</v>
      </c>
      <c r="P28" s="47">
        <f>[9]PROTOCOLE!K$1448</f>
        <v>0</v>
      </c>
      <c r="Q28" s="46">
        <f>RANK(O28,O$9:O30)</f>
        <v>1</v>
      </c>
      <c r="R28" s="46">
        <f>[9]PROTOCOLE!$L1447</f>
        <v>0</v>
      </c>
      <c r="S28" s="47">
        <f>[9]PROTOCOLE!$L1448</f>
        <v>0</v>
      </c>
      <c r="T28" s="46">
        <f>RANK(R28,R$9:R30)</f>
        <v>1</v>
      </c>
      <c r="U28" s="27"/>
      <c r="V28" s="44">
        <f t="shared" si="1"/>
        <v>0</v>
      </c>
      <c r="W28" s="48">
        <f>V28*1/(J2*T2)</f>
        <v>0</v>
      </c>
    </row>
    <row r="29" spans="1:23" s="18" customFormat="1" ht="34.5" hidden="1" customHeight="1" outlineLevel="1" x14ac:dyDescent="0.25">
      <c r="A29" s="44">
        <v>21</v>
      </c>
      <c r="B29" s="44">
        <v>21</v>
      </c>
      <c r="C29" s="45">
        <f>[9]PROTOCOLE!D1467</f>
        <v>0</v>
      </c>
      <c r="D29" s="46">
        <f>[9]PROTOCOLE!D1468</f>
        <v>0</v>
      </c>
      <c r="E29" s="27"/>
      <c r="F29" s="46">
        <f>[9]PROTOCOLE!$D1520</f>
        <v>0</v>
      </c>
      <c r="G29" s="47">
        <f>[9]PROTOCOLE!$D1521</f>
        <v>0</v>
      </c>
      <c r="H29" s="46">
        <f>RANK(F29,F$9:F31)</f>
        <v>4</v>
      </c>
      <c r="I29" s="46">
        <f>[9]PROTOCOLE!$F1520</f>
        <v>0</v>
      </c>
      <c r="J29" s="47">
        <f>[9]PROTOCOLE!$F1521</f>
        <v>0</v>
      </c>
      <c r="K29" s="46">
        <f t="shared" si="0"/>
        <v>1</v>
      </c>
      <c r="L29" s="46">
        <f>[9]PROTOCOLE!$H1520</f>
        <v>0</v>
      </c>
      <c r="M29" s="47">
        <f>[9]PROTOCOLE!$H1521</f>
        <v>0</v>
      </c>
      <c r="N29" s="46">
        <f>RANK(L29,L$9:L31)</f>
        <v>4</v>
      </c>
      <c r="O29" s="46">
        <f>[9]PROTOCOLE!J$1520</f>
        <v>0</v>
      </c>
      <c r="P29" s="47">
        <f>[9]PROTOCOLE!K$1521</f>
        <v>0</v>
      </c>
      <c r="Q29" s="46">
        <f>RANK(O29,O$9:O31)</f>
        <v>1</v>
      </c>
      <c r="R29" s="46">
        <f>[9]PROTOCOLE!$L1520</f>
        <v>0</v>
      </c>
      <c r="S29" s="47">
        <f>[9]PROTOCOLE!$L1521</f>
        <v>0</v>
      </c>
      <c r="T29" s="46">
        <f>RANK(R29,R$9:R31)</f>
        <v>1</v>
      </c>
      <c r="U29" s="27"/>
      <c r="V29" s="44">
        <f t="shared" si="1"/>
        <v>0</v>
      </c>
      <c r="W29" s="48">
        <f>V29*1/(T2*J2)</f>
        <v>0</v>
      </c>
    </row>
    <row r="30" spans="1:23" s="18" customFormat="1" ht="34.5" hidden="1" customHeight="1" outlineLevel="1" x14ac:dyDescent="0.25">
      <c r="A30" s="44">
        <v>22</v>
      </c>
      <c r="B30" s="44">
        <v>22</v>
      </c>
      <c r="C30" s="45">
        <f>[9]PROTOCOLE!D1540</f>
        <v>0</v>
      </c>
      <c r="D30" s="46">
        <f>[9]PROTOCOLE!D1541</f>
        <v>0</v>
      </c>
      <c r="E30" s="27"/>
      <c r="F30" s="46">
        <f>[9]PROTOCOLE!$D1593</f>
        <v>0</v>
      </c>
      <c r="G30" s="47">
        <f>[9]PROTOCOLE!$D1594</f>
        <v>0</v>
      </c>
      <c r="H30" s="46">
        <f>RANK(F30,F$9:F32)</f>
        <v>4</v>
      </c>
      <c r="I30" s="46">
        <f>[9]PROTOCOLE!$F1593</f>
        <v>0</v>
      </c>
      <c r="J30" s="47">
        <f>[9]PROTOCOLE!$F1594</f>
        <v>0</v>
      </c>
      <c r="K30" s="46">
        <f t="shared" si="0"/>
        <v>1</v>
      </c>
      <c r="L30" s="46">
        <f>[9]PROTOCOLE!$H1593</f>
        <v>0</v>
      </c>
      <c r="M30" s="47">
        <f>[9]PROTOCOLE!$H1594</f>
        <v>0</v>
      </c>
      <c r="N30" s="46">
        <f>RANK(L30,L$9:L32)</f>
        <v>4</v>
      </c>
      <c r="O30" s="46">
        <f>[9]PROTOCOLE!J$1593</f>
        <v>0</v>
      </c>
      <c r="P30" s="47">
        <f>[9]PROTOCOLE!K$1594</f>
        <v>0</v>
      </c>
      <c r="Q30" s="46">
        <f>RANK(O30,O$9:O32)</f>
        <v>1</v>
      </c>
      <c r="R30" s="46">
        <f>[9]PROTOCOLE!$L1593</f>
        <v>0</v>
      </c>
      <c r="S30" s="47">
        <f>[9]PROTOCOLE!$L1594</f>
        <v>0</v>
      </c>
      <c r="T30" s="46">
        <f>RANK(R30,R$9:R32)</f>
        <v>1</v>
      </c>
      <c r="U30" s="27"/>
      <c r="V30" s="44">
        <f t="shared" si="1"/>
        <v>0</v>
      </c>
      <c r="W30" s="48">
        <f>V30*1/(J2*T2)</f>
        <v>0</v>
      </c>
    </row>
    <row r="31" spans="1:23" s="18" customFormat="1" ht="34.5" hidden="1" customHeight="1" outlineLevel="1" x14ac:dyDescent="0.25">
      <c r="A31" s="44">
        <v>23</v>
      </c>
      <c r="B31" s="44">
        <v>23</v>
      </c>
      <c r="C31" s="45">
        <f>[9]PROTOCOLE!D1613</f>
        <v>0</v>
      </c>
      <c r="D31" s="46">
        <f>[9]PROTOCOLE!D1614</f>
        <v>0</v>
      </c>
      <c r="E31" s="27"/>
      <c r="F31" s="46">
        <f>[9]PROTOCOLE!$D1666</f>
        <v>0</v>
      </c>
      <c r="G31" s="47">
        <f>[9]PROTOCOLE!$D1667</f>
        <v>0</v>
      </c>
      <c r="H31" s="46">
        <f>RANK(F31,F$9:F33)</f>
        <v>4</v>
      </c>
      <c r="I31" s="46">
        <f>[9]PROTOCOLE!F1666</f>
        <v>0</v>
      </c>
      <c r="J31" s="47">
        <f>[9]PROTOCOLE!G1667</f>
        <v>0</v>
      </c>
      <c r="K31" s="46">
        <f t="shared" si="0"/>
        <v>1</v>
      </c>
      <c r="L31" s="46">
        <f>[9]PROTOCOLE!$H1666</f>
        <v>0</v>
      </c>
      <c r="M31" s="47">
        <f>[9]PROTOCOLE!$H1667</f>
        <v>0</v>
      </c>
      <c r="N31" s="46">
        <f>RANK(L31,L$9:L33)</f>
        <v>4</v>
      </c>
      <c r="O31" s="46">
        <f>[9]PROTOCOLE!J$666</f>
        <v>0</v>
      </c>
      <c r="P31" s="47">
        <f>[9]PROTOCOLE!K$667</f>
        <v>0</v>
      </c>
      <c r="Q31" s="46">
        <f>RANK(O31,O$9:O33)</f>
        <v>1</v>
      </c>
      <c r="R31" s="46">
        <f>[9]PROTOCOLE!$L1666</f>
        <v>0</v>
      </c>
      <c r="S31" s="47">
        <f>[9]PROTOCOLE!$L1667</f>
        <v>0</v>
      </c>
      <c r="T31" s="46">
        <f>RANK(R31,R$9:R33)</f>
        <v>1</v>
      </c>
      <c r="U31" s="27"/>
      <c r="V31" s="44">
        <f t="shared" si="1"/>
        <v>0</v>
      </c>
      <c r="W31" s="48">
        <f>V31*1/(T2*J2)</f>
        <v>0</v>
      </c>
    </row>
    <row r="32" spans="1:23" s="18" customFormat="1" ht="34.5" hidden="1" customHeight="1" outlineLevel="1" x14ac:dyDescent="0.25">
      <c r="A32" s="44">
        <v>24</v>
      </c>
      <c r="B32" s="44">
        <v>24</v>
      </c>
      <c r="C32" s="45">
        <f>[9]PROTOCOLE!D1686</f>
        <v>0</v>
      </c>
      <c r="D32" s="46">
        <f>[9]PROTOCOLE!D1687</f>
        <v>0</v>
      </c>
      <c r="E32" s="27"/>
      <c r="F32" s="46">
        <f>[9]PROTOCOLE!$D1739</f>
        <v>0</v>
      </c>
      <c r="G32" s="47">
        <f>[9]PROTOCOLE!$D1740</f>
        <v>0</v>
      </c>
      <c r="H32" s="46">
        <f>RANK(F32,F$9:F34)</f>
        <v>4</v>
      </c>
      <c r="I32" s="46">
        <f>[9]PROTOCOLE!F1739</f>
        <v>0</v>
      </c>
      <c r="J32" s="47">
        <f>[9]PROTOCOLE!G1740</f>
        <v>0</v>
      </c>
      <c r="K32" s="46">
        <f t="shared" si="0"/>
        <v>1</v>
      </c>
      <c r="L32" s="46">
        <f>[9]PROTOCOLE!$H1739</f>
        <v>0</v>
      </c>
      <c r="M32" s="47">
        <f>[9]PROTOCOLE!$H1740</f>
        <v>0</v>
      </c>
      <c r="N32" s="46">
        <f>RANK(L32,L$9:L34)</f>
        <v>4</v>
      </c>
      <c r="O32" s="46">
        <f>[9]PROTOCOLE!$J1739</f>
        <v>0</v>
      </c>
      <c r="P32" s="47">
        <f>[9]PROTOCOLE!$J1740</f>
        <v>0</v>
      </c>
      <c r="Q32" s="46">
        <f>RANK(O32,O$9:O34)</f>
        <v>1</v>
      </c>
      <c r="R32" s="46">
        <f>[9]PROTOCOLE!$L1739</f>
        <v>0</v>
      </c>
      <c r="S32" s="47">
        <f>[9]PROTOCOLE!$L1740</f>
        <v>0</v>
      </c>
      <c r="T32" s="46">
        <f>RANK(R32,R$9:R34)</f>
        <v>1</v>
      </c>
      <c r="U32" s="27"/>
      <c r="V32" s="44">
        <f t="shared" si="1"/>
        <v>0</v>
      </c>
      <c r="W32" s="48">
        <f>V32*1/(J2*T2)</f>
        <v>0</v>
      </c>
    </row>
    <row r="33" spans="1:23" s="18" customFormat="1" ht="34.5" hidden="1" customHeight="1" outlineLevel="1" x14ac:dyDescent="0.25">
      <c r="A33" s="44">
        <v>25</v>
      </c>
      <c r="B33" s="44">
        <v>25</v>
      </c>
      <c r="C33" s="45">
        <f>[9]PROTOCOLE!D1759</f>
        <v>0</v>
      </c>
      <c r="D33" s="46">
        <f>[9]PROTOCOLE!D1760</f>
        <v>0</v>
      </c>
      <c r="E33" s="27"/>
      <c r="F33" s="46">
        <f>[9]PROTOCOLE!$D1812</f>
        <v>0</v>
      </c>
      <c r="G33" s="47">
        <f>[9]PROTOCOLE!$D1813</f>
        <v>0</v>
      </c>
      <c r="H33" s="46">
        <f>RANK(F33,F$9:F35)</f>
        <v>4</v>
      </c>
      <c r="I33" s="46">
        <f>[9]PROTOCOLE!$F1812</f>
        <v>0</v>
      </c>
      <c r="J33" s="47">
        <f>[9]PROTOCOLE!$F1813</f>
        <v>0</v>
      </c>
      <c r="K33" s="46">
        <f t="shared" si="0"/>
        <v>1</v>
      </c>
      <c r="L33" s="46">
        <f>[9]PROTOCOLE!$H1812</f>
        <v>0</v>
      </c>
      <c r="M33" s="47">
        <f>[9]PROTOCOLE!$H1813</f>
        <v>0</v>
      </c>
      <c r="N33" s="46">
        <f>RANK(L33,L$9:L35)</f>
        <v>4</v>
      </c>
      <c r="O33" s="46">
        <f>[9]PROTOCOLE!$J1812</f>
        <v>0</v>
      </c>
      <c r="P33" s="47">
        <f>[9]PROTOCOLE!$J1813</f>
        <v>0</v>
      </c>
      <c r="Q33" s="46">
        <f>RANK(O33,O$9:O35)</f>
        <v>1</v>
      </c>
      <c r="R33" s="46">
        <f>[9]PROTOCOLE!$L1812</f>
        <v>0</v>
      </c>
      <c r="S33" s="47">
        <f>[9]PROTOCOLE!$L1813</f>
        <v>0</v>
      </c>
      <c r="T33" s="46">
        <f>RANK(R33,R$9:R35)</f>
        <v>1</v>
      </c>
      <c r="U33" s="27"/>
      <c r="V33" s="44">
        <f t="shared" si="1"/>
        <v>0</v>
      </c>
      <c r="W33" s="48">
        <f>V33*1/(T2*J2)</f>
        <v>0</v>
      </c>
    </row>
    <row r="34" spans="1:23" s="18" customFormat="1" ht="34.5" hidden="1" customHeight="1" outlineLevel="1" x14ac:dyDescent="0.25">
      <c r="A34" s="44">
        <v>26</v>
      </c>
      <c r="B34" s="44">
        <v>26</v>
      </c>
      <c r="C34" s="45">
        <f>[9]PROTOCOLE!D1832</f>
        <v>0</v>
      </c>
      <c r="D34" s="46">
        <f>[9]PROTOCOLE!D1833</f>
        <v>0</v>
      </c>
      <c r="E34" s="27"/>
      <c r="F34" s="46">
        <f>[9]PROTOCOLE!$D1885</f>
        <v>0</v>
      </c>
      <c r="G34" s="47">
        <f>[9]PROTOCOLE!$D1886</f>
        <v>0</v>
      </c>
      <c r="H34" s="46">
        <f>RANK(F34,F$9:F36)</f>
        <v>4</v>
      </c>
      <c r="I34" s="46">
        <f>[9]PROTOCOLE!$F1885</f>
        <v>0</v>
      </c>
      <c r="J34" s="47">
        <f>[9]PROTOCOLE!$F1886</f>
        <v>0</v>
      </c>
      <c r="K34" s="46">
        <f t="shared" si="0"/>
        <v>1</v>
      </c>
      <c r="L34" s="46">
        <f>[9]PROTOCOLE!$H1885</f>
        <v>0</v>
      </c>
      <c r="M34" s="47">
        <f>[9]PROTOCOLE!$H1886</f>
        <v>0</v>
      </c>
      <c r="N34" s="46">
        <f>RANK(L34,L$9:L36)</f>
        <v>4</v>
      </c>
      <c r="O34" s="46">
        <f>[9]PROTOCOLE!$J1885</f>
        <v>0</v>
      </c>
      <c r="P34" s="47">
        <f>[9]PROTOCOLE!$J1886</f>
        <v>0</v>
      </c>
      <c r="Q34" s="46">
        <f>RANK(O34,O$9:O36)</f>
        <v>1</v>
      </c>
      <c r="R34" s="46">
        <f>[9]PROTOCOLE!$L1885</f>
        <v>0</v>
      </c>
      <c r="S34" s="47">
        <f>[9]PROTOCOLE!$L1886</f>
        <v>0</v>
      </c>
      <c r="T34" s="46">
        <f>RANK(R34,R$9:R36)</f>
        <v>1</v>
      </c>
      <c r="U34" s="27"/>
      <c r="V34" s="44">
        <f t="shared" si="1"/>
        <v>0</v>
      </c>
      <c r="W34" s="48">
        <f>V34*1/(J2*T2)</f>
        <v>0</v>
      </c>
    </row>
    <row r="35" spans="1:23" s="18" customFormat="1" ht="34.5" hidden="1" customHeight="1" outlineLevel="1" x14ac:dyDescent="0.25">
      <c r="A35" s="44">
        <v>27</v>
      </c>
      <c r="B35" s="44">
        <v>27</v>
      </c>
      <c r="C35" s="45">
        <f>[9]PROTOCOLE!D1905</f>
        <v>0</v>
      </c>
      <c r="D35" s="46">
        <f>[9]PROTOCOLE!D1906</f>
        <v>0</v>
      </c>
      <c r="E35" s="27"/>
      <c r="F35" s="46">
        <f>[9]PROTOCOLE!$D1958</f>
        <v>0</v>
      </c>
      <c r="G35" s="47">
        <f>[9]PROTOCOLE!$D1959</f>
        <v>0</v>
      </c>
      <c r="H35" s="46">
        <f>RANK(F35,F$9:F37)</f>
        <v>4</v>
      </c>
      <c r="I35" s="46">
        <f>[9]PROTOCOLE!$F1958</f>
        <v>0</v>
      </c>
      <c r="J35" s="47">
        <f>[9]PROTOCOLE!$F1959</f>
        <v>0</v>
      </c>
      <c r="K35" s="46">
        <f t="shared" si="0"/>
        <v>1</v>
      </c>
      <c r="L35" s="46">
        <f>[9]PROTOCOLE!$H1958</f>
        <v>0</v>
      </c>
      <c r="M35" s="47">
        <f>[9]PROTOCOLE!$H1959</f>
        <v>0</v>
      </c>
      <c r="N35" s="46">
        <f>RANK(L35,L$9:L37)</f>
        <v>4</v>
      </c>
      <c r="O35" s="46">
        <f>[9]PROTOCOLE!$J1958</f>
        <v>0</v>
      </c>
      <c r="P35" s="47">
        <f>[9]PROTOCOLE!$J1959</f>
        <v>0</v>
      </c>
      <c r="Q35" s="46">
        <f>RANK(O35,O$9:O37)</f>
        <v>1</v>
      </c>
      <c r="R35" s="46">
        <f>[9]PROTOCOLE!$L1958</f>
        <v>0</v>
      </c>
      <c r="S35" s="47">
        <f>[9]PROTOCOLE!$L1959</f>
        <v>0</v>
      </c>
      <c r="T35" s="46">
        <f>RANK(R35,R$9:R37)</f>
        <v>1</v>
      </c>
      <c r="U35" s="27"/>
      <c r="V35" s="44">
        <f t="shared" si="1"/>
        <v>0</v>
      </c>
      <c r="W35" s="48">
        <f>V35*1/(T2*J2)</f>
        <v>0</v>
      </c>
    </row>
    <row r="36" spans="1:23" s="18" customFormat="1" ht="34.5" hidden="1" customHeight="1" outlineLevel="1" x14ac:dyDescent="0.25">
      <c r="A36" s="44">
        <v>28</v>
      </c>
      <c r="B36" s="44">
        <v>28</v>
      </c>
      <c r="C36" s="45">
        <f>[9]PROTOCOLE!D1978</f>
        <v>0</v>
      </c>
      <c r="D36" s="46">
        <f>[9]PROTOCOLE!D1979</f>
        <v>0</v>
      </c>
      <c r="E36" s="27"/>
      <c r="F36" s="46">
        <f>[9]PROTOCOLE!$D2031</f>
        <v>0</v>
      </c>
      <c r="G36" s="47">
        <f>[9]PROTOCOLE!$D2032</f>
        <v>0</v>
      </c>
      <c r="H36" s="46">
        <f>RANK(F36,F$9:F38)</f>
        <v>4</v>
      </c>
      <c r="I36" s="46">
        <f>[9]PROTOCOLE!$F2031</f>
        <v>0</v>
      </c>
      <c r="J36" s="47">
        <f>[9]PROTOCOLE!$F2032</f>
        <v>0</v>
      </c>
      <c r="K36" s="46">
        <f t="shared" si="0"/>
        <v>1</v>
      </c>
      <c r="L36" s="46">
        <f>[9]PROTOCOLE!$H2031</f>
        <v>0</v>
      </c>
      <c r="M36" s="47">
        <f>[9]PROTOCOLE!$H2032</f>
        <v>0</v>
      </c>
      <c r="N36" s="46">
        <f>RANK(L36,L$9:L38)</f>
        <v>4</v>
      </c>
      <c r="O36" s="46">
        <f>[9]PROTOCOLE!$J2031</f>
        <v>0</v>
      </c>
      <c r="P36" s="47">
        <f>[9]PROTOCOLE!$J2032</f>
        <v>0</v>
      </c>
      <c r="Q36" s="46">
        <f>RANK(O36,O$9:O38)</f>
        <v>1</v>
      </c>
      <c r="R36" s="46">
        <f>[9]PROTOCOLE!$L2031</f>
        <v>0</v>
      </c>
      <c r="S36" s="47">
        <f>[9]PROTOCOLE!$L2032</f>
        <v>0</v>
      </c>
      <c r="T36" s="46">
        <f>RANK(R36,R$9:R38)</f>
        <v>1</v>
      </c>
      <c r="U36" s="27"/>
      <c r="V36" s="44">
        <f t="shared" si="1"/>
        <v>0</v>
      </c>
      <c r="W36" s="48">
        <f>V36*1/(J2*T2)</f>
        <v>0</v>
      </c>
    </row>
    <row r="37" spans="1:23" s="18" customFormat="1" ht="34.5" hidden="1" customHeight="1" outlineLevel="1" x14ac:dyDescent="0.25">
      <c r="A37" s="44">
        <v>29</v>
      </c>
      <c r="B37" s="44">
        <v>29</v>
      </c>
      <c r="C37" s="45">
        <f>[9]PROTOCOLE!D2051</f>
        <v>0</v>
      </c>
      <c r="D37" s="46">
        <f>[9]PROTOCOLE!D2052</f>
        <v>0</v>
      </c>
      <c r="E37" s="27"/>
      <c r="F37" s="46">
        <f>[9]PROTOCOLE!$D2104</f>
        <v>0</v>
      </c>
      <c r="G37" s="47">
        <f>[9]PROTOCOLE!$D2105</f>
        <v>0</v>
      </c>
      <c r="H37" s="46">
        <f>RANK(F37,F$9:F39)</f>
        <v>4</v>
      </c>
      <c r="I37" s="46">
        <f>[9]PROTOCOLE!$F2104</f>
        <v>0</v>
      </c>
      <c r="J37" s="47">
        <f>[9]PROTOCOLE!$F2105</f>
        <v>0</v>
      </c>
      <c r="K37" s="46">
        <f t="shared" si="0"/>
        <v>1</v>
      </c>
      <c r="L37" s="46">
        <f>[9]PROTOCOLE!$H2104</f>
        <v>0</v>
      </c>
      <c r="M37" s="47">
        <f>[9]PROTOCOLE!$H2105</f>
        <v>0</v>
      </c>
      <c r="N37" s="46">
        <f>RANK(L37,L$9:L39)</f>
        <v>4</v>
      </c>
      <c r="O37" s="46">
        <f>[9]PROTOCOLE!$J2104</f>
        <v>0</v>
      </c>
      <c r="P37" s="47">
        <f>[9]PROTOCOLE!$J2105</f>
        <v>0</v>
      </c>
      <c r="Q37" s="46">
        <f>RANK(O37,O$9:O39)</f>
        <v>1</v>
      </c>
      <c r="R37" s="46">
        <f>[9]PROTOCOLE!$L2104</f>
        <v>0</v>
      </c>
      <c r="S37" s="47">
        <f>[9]PROTOCOLE!$L2105</f>
        <v>0</v>
      </c>
      <c r="T37" s="46">
        <f>RANK(R37,R$9:R39)</f>
        <v>1</v>
      </c>
      <c r="U37" s="27"/>
      <c r="V37" s="44">
        <f t="shared" si="1"/>
        <v>0</v>
      </c>
      <c r="W37" s="48">
        <f>V37*1/(T2*J2)</f>
        <v>0</v>
      </c>
    </row>
    <row r="38" spans="1:23" s="18" customFormat="1" ht="34.5" hidden="1" customHeight="1" outlineLevel="1" x14ac:dyDescent="0.25">
      <c r="A38" s="44">
        <v>30</v>
      </c>
      <c r="B38" s="44">
        <v>30</v>
      </c>
      <c r="C38" s="45">
        <f>[9]PROTOCOLE!D2124</f>
        <v>0</v>
      </c>
      <c r="D38" s="46">
        <f>[9]PROTOCOLE!D2125</f>
        <v>0</v>
      </c>
      <c r="E38" s="27"/>
      <c r="F38" s="46">
        <f>[9]PROTOCOLE!$D2177</f>
        <v>0</v>
      </c>
      <c r="G38" s="47">
        <f>[9]PROTOCOLE!$D2178</f>
        <v>0</v>
      </c>
      <c r="H38" s="46">
        <f>RANK(F38,F$9:F40)</f>
        <v>4</v>
      </c>
      <c r="I38" s="46">
        <f>[9]PROTOCOLE!$F2177</f>
        <v>0</v>
      </c>
      <c r="J38" s="47">
        <f>[9]PROTOCOLE!$F2178</f>
        <v>0</v>
      </c>
      <c r="K38" s="46">
        <f t="shared" si="0"/>
        <v>1</v>
      </c>
      <c r="L38" s="46">
        <f>[9]PROTOCOLE!$H2177</f>
        <v>0</v>
      </c>
      <c r="M38" s="47">
        <f>[9]PROTOCOLE!$H2178</f>
        <v>0</v>
      </c>
      <c r="N38" s="46">
        <f>RANK(L38,L$9:L40)</f>
        <v>4</v>
      </c>
      <c r="O38" s="46">
        <f>[9]PROTOCOLE!$J2177</f>
        <v>0</v>
      </c>
      <c r="P38" s="47">
        <f>[9]PROTOCOLE!$J2178</f>
        <v>0</v>
      </c>
      <c r="Q38" s="46">
        <f>RANK(O38,O$9:O40)</f>
        <v>1</v>
      </c>
      <c r="R38" s="46">
        <f>[9]PROTOCOLE!$L2177</f>
        <v>0</v>
      </c>
      <c r="S38" s="47">
        <f>[9]PROTOCOLE!$L2178</f>
        <v>0</v>
      </c>
      <c r="T38" s="46">
        <f>RANK(R38,R$9:R40)</f>
        <v>1</v>
      </c>
      <c r="U38" s="27"/>
      <c r="V38" s="44">
        <f t="shared" si="1"/>
        <v>0</v>
      </c>
      <c r="W38" s="48">
        <f>V38*1/(J2*T2)</f>
        <v>0</v>
      </c>
    </row>
    <row r="39" spans="1:23" s="1" customFormat="1" ht="18" collapsed="1" x14ac:dyDescent="0.25">
      <c r="A39" s="50" t="s">
        <v>23</v>
      </c>
      <c r="G39" s="14"/>
      <c r="J39" s="14"/>
      <c r="M39" s="14"/>
      <c r="P39" s="14"/>
      <c r="S39" s="14"/>
    </row>
    <row r="40" spans="1:23" s="1" customFormat="1" x14ac:dyDescent="0.2">
      <c r="G40" s="14"/>
      <c r="J40" s="14"/>
      <c r="M40" s="14"/>
      <c r="P40" s="14"/>
      <c r="S40" s="14"/>
    </row>
    <row r="41" spans="1:23" s="1" customFormat="1" x14ac:dyDescent="0.2">
      <c r="G41" s="14"/>
      <c r="J41" s="14"/>
      <c r="M41" s="14"/>
      <c r="P41" s="14"/>
      <c r="S41" s="14"/>
    </row>
    <row r="42" spans="1:23" s="1" customFormat="1" x14ac:dyDescent="0.2">
      <c r="G42" s="14"/>
      <c r="J42" s="14"/>
      <c r="M42" s="14"/>
      <c r="P42" s="14"/>
      <c r="S42" s="14"/>
    </row>
    <row r="43" spans="1:23" s="1" customFormat="1" x14ac:dyDescent="0.2">
      <c r="G43" s="14"/>
      <c r="J43" s="14"/>
      <c r="M43" s="14"/>
      <c r="P43" s="14"/>
      <c r="S43" s="14"/>
    </row>
    <row r="44" spans="1:23" s="1" customFormat="1" x14ac:dyDescent="0.2">
      <c r="G44" s="14"/>
      <c r="J44" s="14"/>
      <c r="M44" s="14"/>
      <c r="P44" s="14"/>
      <c r="S44" s="14"/>
    </row>
    <row r="45" spans="1:23" s="1" customFormat="1" x14ac:dyDescent="0.2">
      <c r="G45" s="14"/>
      <c r="J45" s="14"/>
      <c r="M45" s="14"/>
      <c r="P45" s="14"/>
      <c r="S45" s="14"/>
    </row>
    <row r="46" spans="1:23" s="1" customFormat="1" x14ac:dyDescent="0.2">
      <c r="G46" s="14"/>
      <c r="J46" s="14"/>
      <c r="M46" s="14"/>
      <c r="P46" s="14"/>
      <c r="S46" s="14"/>
    </row>
    <row r="47" spans="1:23" s="1" customFormat="1" x14ac:dyDescent="0.2">
      <c r="G47" s="14"/>
      <c r="J47" s="14"/>
      <c r="M47" s="14"/>
      <c r="P47" s="14"/>
      <c r="S47" s="14"/>
    </row>
    <row r="48" spans="1:23" s="1" customFormat="1" x14ac:dyDescent="0.2">
      <c r="G48" s="14"/>
      <c r="J48" s="14"/>
      <c r="M48" s="14"/>
      <c r="P48" s="14"/>
      <c r="S48" s="14"/>
    </row>
    <row r="49" spans="7:19" s="1" customFormat="1" x14ac:dyDescent="0.2">
      <c r="G49" s="14"/>
      <c r="J49" s="14"/>
      <c r="M49" s="14"/>
      <c r="P49" s="14"/>
      <c r="S49" s="14"/>
    </row>
    <row r="50" spans="7:19" s="1" customFormat="1" x14ac:dyDescent="0.2">
      <c r="G50" s="14"/>
      <c r="J50" s="14"/>
      <c r="M50" s="14"/>
      <c r="P50" s="14"/>
      <c r="S50" s="14"/>
    </row>
    <row r="51" spans="7:19" s="1" customFormat="1" x14ac:dyDescent="0.2">
      <c r="G51" s="14"/>
      <c r="J51" s="14"/>
      <c r="M51" s="14"/>
      <c r="P51" s="14"/>
      <c r="S51" s="14"/>
    </row>
    <row r="52" spans="7:19" s="1" customFormat="1" x14ac:dyDescent="0.2">
      <c r="G52" s="14"/>
      <c r="J52" s="14"/>
      <c r="M52" s="14"/>
      <c r="P52" s="14"/>
      <c r="S52" s="14"/>
    </row>
    <row r="53" spans="7:19" s="1" customFormat="1" x14ac:dyDescent="0.2">
      <c r="G53" s="14"/>
      <c r="J53" s="14"/>
      <c r="M53" s="14"/>
      <c r="P53" s="14"/>
      <c r="S53" s="14"/>
    </row>
    <row r="54" spans="7:19" s="1" customFormat="1" x14ac:dyDescent="0.2">
      <c r="G54" s="14"/>
      <c r="J54" s="14"/>
      <c r="M54" s="14"/>
      <c r="P54" s="14"/>
      <c r="S54" s="14"/>
    </row>
    <row r="55" spans="7:19" s="1" customFormat="1" x14ac:dyDescent="0.2">
      <c r="G55" s="14"/>
      <c r="J55" s="14"/>
      <c r="M55" s="14"/>
      <c r="P55" s="14"/>
      <c r="S55" s="14"/>
    </row>
    <row r="56" spans="7:19" s="1" customFormat="1" x14ac:dyDescent="0.2">
      <c r="G56" s="14"/>
      <c r="J56" s="14"/>
      <c r="M56" s="14"/>
      <c r="P56" s="14"/>
      <c r="S56" s="14"/>
    </row>
    <row r="57" spans="7:19" s="1" customFormat="1" x14ac:dyDescent="0.2">
      <c r="G57" s="14"/>
      <c r="J57" s="14"/>
      <c r="M57" s="14"/>
      <c r="P57" s="14"/>
      <c r="S57" s="14"/>
    </row>
    <row r="58" spans="7:19" s="1" customFormat="1" x14ac:dyDescent="0.2">
      <c r="G58" s="14"/>
      <c r="J58" s="14"/>
      <c r="M58" s="14"/>
      <c r="P58" s="14"/>
      <c r="S58" s="14"/>
    </row>
    <row r="59" spans="7:19" s="1" customFormat="1" x14ac:dyDescent="0.2">
      <c r="G59" s="14"/>
      <c r="J59" s="14"/>
      <c r="M59" s="14"/>
      <c r="P59" s="14"/>
      <c r="S59" s="14"/>
    </row>
    <row r="60" spans="7:19" s="1" customFormat="1" x14ac:dyDescent="0.2">
      <c r="G60" s="14"/>
      <c r="J60" s="14"/>
      <c r="M60" s="14"/>
      <c r="P60" s="14"/>
      <c r="S60" s="14"/>
    </row>
    <row r="61" spans="7:19" s="1" customFormat="1" x14ac:dyDescent="0.2">
      <c r="G61" s="14"/>
      <c r="J61" s="14"/>
      <c r="M61" s="14"/>
      <c r="P61" s="14"/>
      <c r="S61" s="14"/>
    </row>
    <row r="62" spans="7:19" s="1" customFormat="1" x14ac:dyDescent="0.2">
      <c r="G62" s="14"/>
      <c r="J62" s="14"/>
      <c r="M62" s="14"/>
      <c r="P62" s="14"/>
      <c r="S62" s="14"/>
    </row>
    <row r="63" spans="7:19" s="1" customFormat="1" x14ac:dyDescent="0.2">
      <c r="G63" s="14"/>
      <c r="J63" s="14"/>
      <c r="M63" s="14"/>
      <c r="P63" s="14"/>
      <c r="S63" s="14"/>
    </row>
    <row r="64" spans="7:19" s="1" customFormat="1" x14ac:dyDescent="0.2">
      <c r="G64" s="14"/>
      <c r="J64" s="14"/>
      <c r="M64" s="14"/>
      <c r="P64" s="14"/>
      <c r="S64" s="14"/>
    </row>
    <row r="65" spans="7:19" s="1" customFormat="1" x14ac:dyDescent="0.2">
      <c r="G65" s="14"/>
      <c r="J65" s="14"/>
      <c r="M65" s="14"/>
      <c r="P65" s="14"/>
      <c r="S65" s="14"/>
    </row>
    <row r="66" spans="7:19" s="1" customFormat="1" x14ac:dyDescent="0.2">
      <c r="G66" s="14"/>
      <c r="J66" s="14"/>
      <c r="M66" s="14"/>
      <c r="P66" s="14"/>
      <c r="S66" s="14"/>
    </row>
    <row r="67" spans="7:19" s="1" customFormat="1" x14ac:dyDescent="0.2">
      <c r="G67" s="14"/>
      <c r="J67" s="14"/>
      <c r="M67" s="14"/>
      <c r="P67" s="14"/>
      <c r="S67" s="14"/>
    </row>
    <row r="68" spans="7:19" s="1" customFormat="1" x14ac:dyDescent="0.2">
      <c r="G68" s="14"/>
      <c r="J68" s="14"/>
      <c r="M68" s="14"/>
      <c r="P68" s="14"/>
      <c r="S68" s="14"/>
    </row>
    <row r="69" spans="7:19" s="1" customFormat="1" x14ac:dyDescent="0.2">
      <c r="G69" s="14"/>
      <c r="J69" s="14"/>
      <c r="M69" s="14"/>
      <c r="P69" s="14"/>
      <c r="S69" s="14"/>
    </row>
    <row r="70" spans="7:19" s="1" customFormat="1" x14ac:dyDescent="0.2">
      <c r="G70" s="14"/>
      <c r="J70" s="14"/>
      <c r="M70" s="14"/>
      <c r="P70" s="14"/>
      <c r="S70" s="14"/>
    </row>
    <row r="71" spans="7:19" s="1" customFormat="1" x14ac:dyDescent="0.2">
      <c r="G71" s="14"/>
      <c r="J71" s="14"/>
      <c r="M71" s="14"/>
      <c r="P71" s="14"/>
      <c r="S71" s="14"/>
    </row>
    <row r="72" spans="7:19" s="1" customFormat="1" x14ac:dyDescent="0.2">
      <c r="G72" s="14"/>
      <c r="J72" s="14"/>
      <c r="M72" s="14"/>
      <c r="P72" s="14"/>
      <c r="S72" s="14"/>
    </row>
    <row r="73" spans="7:19" s="1" customFormat="1" x14ac:dyDescent="0.2">
      <c r="G73" s="14"/>
      <c r="J73" s="14"/>
      <c r="M73" s="14"/>
      <c r="P73" s="14"/>
      <c r="S73" s="14"/>
    </row>
    <row r="74" spans="7:19" s="1" customFormat="1" x14ac:dyDescent="0.2">
      <c r="G74" s="14"/>
      <c r="J74" s="14"/>
      <c r="M74" s="14"/>
      <c r="P74" s="14"/>
      <c r="S74" s="14"/>
    </row>
    <row r="75" spans="7:19" s="1" customFormat="1" x14ac:dyDescent="0.2">
      <c r="G75" s="14"/>
      <c r="J75" s="14"/>
      <c r="M75" s="14"/>
      <c r="P75" s="14"/>
      <c r="S75" s="14"/>
    </row>
    <row r="76" spans="7:19" s="1" customFormat="1" x14ac:dyDescent="0.2">
      <c r="G76" s="14"/>
      <c r="J76" s="14"/>
      <c r="M76" s="14"/>
      <c r="P76" s="14"/>
      <c r="S76" s="14"/>
    </row>
    <row r="77" spans="7:19" s="1" customFormat="1" x14ac:dyDescent="0.2">
      <c r="G77" s="14"/>
      <c r="J77" s="14"/>
      <c r="M77" s="14"/>
      <c r="P77" s="14"/>
      <c r="S77" s="14"/>
    </row>
    <row r="78" spans="7:19" s="1" customFormat="1" x14ac:dyDescent="0.2">
      <c r="G78" s="14"/>
      <c r="J78" s="14"/>
      <c r="M78" s="14"/>
      <c r="P78" s="14"/>
      <c r="S78" s="14"/>
    </row>
    <row r="79" spans="7:19" s="1" customFormat="1" x14ac:dyDescent="0.2">
      <c r="G79" s="14"/>
      <c r="J79" s="14"/>
      <c r="M79" s="14"/>
      <c r="P79" s="14"/>
      <c r="S79" s="14"/>
    </row>
    <row r="80" spans="7:19" s="1" customFormat="1" x14ac:dyDescent="0.2">
      <c r="G80" s="14"/>
      <c r="J80" s="14"/>
      <c r="M80" s="14"/>
      <c r="P80" s="14"/>
      <c r="S80" s="14"/>
    </row>
    <row r="81" spans="7:19" s="1" customFormat="1" x14ac:dyDescent="0.2">
      <c r="G81" s="14"/>
      <c r="J81" s="14"/>
      <c r="M81" s="14"/>
      <c r="P81" s="14"/>
      <c r="S81" s="14"/>
    </row>
    <row r="82" spans="7:19" s="1" customFormat="1" x14ac:dyDescent="0.2">
      <c r="G82" s="14"/>
      <c r="J82" s="14"/>
      <c r="M82" s="14"/>
      <c r="P82" s="14"/>
      <c r="S82" s="14"/>
    </row>
    <row r="83" spans="7:19" s="1" customFormat="1" x14ac:dyDescent="0.2">
      <c r="G83" s="14"/>
      <c r="J83" s="14"/>
      <c r="M83" s="14"/>
      <c r="P83" s="14"/>
      <c r="S83" s="14"/>
    </row>
    <row r="84" spans="7:19" s="1" customFormat="1" x14ac:dyDescent="0.2">
      <c r="G84" s="14"/>
      <c r="J84" s="14"/>
      <c r="M84" s="14"/>
      <c r="P84" s="14"/>
      <c r="S84" s="14"/>
    </row>
    <row r="85" spans="7:19" s="1" customFormat="1" x14ac:dyDescent="0.2">
      <c r="G85" s="14"/>
      <c r="J85" s="14"/>
      <c r="M85" s="14"/>
      <c r="P85" s="14"/>
      <c r="S85" s="14"/>
    </row>
    <row r="86" spans="7:19" s="1" customFormat="1" x14ac:dyDescent="0.2">
      <c r="G86" s="14"/>
      <c r="J86" s="14"/>
      <c r="M86" s="14"/>
      <c r="P86" s="14"/>
      <c r="S86" s="14"/>
    </row>
    <row r="87" spans="7:19" s="1" customFormat="1" x14ac:dyDescent="0.2">
      <c r="G87" s="14"/>
      <c r="J87" s="14"/>
      <c r="M87" s="14"/>
      <c r="P87" s="14"/>
      <c r="S87" s="14"/>
    </row>
    <row r="88" spans="7:19" s="1" customFormat="1" x14ac:dyDescent="0.2">
      <c r="G88" s="14"/>
      <c r="J88" s="14"/>
      <c r="M88" s="14"/>
      <c r="P88" s="14"/>
      <c r="S88" s="14"/>
    </row>
    <row r="89" spans="7:19" s="1" customFormat="1" x14ac:dyDescent="0.2">
      <c r="G89" s="14"/>
      <c r="J89" s="14"/>
      <c r="M89" s="14"/>
      <c r="P89" s="14"/>
      <c r="S89" s="14"/>
    </row>
    <row r="90" spans="7:19" s="1" customFormat="1" x14ac:dyDescent="0.2">
      <c r="G90" s="14"/>
      <c r="J90" s="14"/>
      <c r="M90" s="14"/>
      <c r="P90" s="14"/>
      <c r="S90" s="14"/>
    </row>
    <row r="91" spans="7:19" s="1" customFormat="1" x14ac:dyDescent="0.2">
      <c r="G91" s="14"/>
      <c r="J91" s="14"/>
      <c r="M91" s="14"/>
      <c r="P91" s="14"/>
      <c r="S91" s="14"/>
    </row>
    <row r="92" spans="7:19" s="1" customFormat="1" x14ac:dyDescent="0.2">
      <c r="G92" s="14"/>
      <c r="J92" s="14"/>
      <c r="M92" s="14"/>
      <c r="P92" s="14"/>
      <c r="S92" s="14"/>
    </row>
    <row r="93" spans="7:19" s="1" customFormat="1" x14ac:dyDescent="0.2">
      <c r="G93" s="14"/>
      <c r="J93" s="14"/>
      <c r="M93" s="14"/>
      <c r="P93" s="14"/>
      <c r="S93" s="14"/>
    </row>
    <row r="94" spans="7:19" s="1" customFormat="1" x14ac:dyDescent="0.2">
      <c r="G94" s="14"/>
      <c r="J94" s="14"/>
      <c r="M94" s="14"/>
      <c r="P94" s="14"/>
      <c r="S94" s="14"/>
    </row>
    <row r="95" spans="7:19" s="1" customFormat="1" x14ac:dyDescent="0.2">
      <c r="G95" s="14"/>
      <c r="J95" s="14"/>
      <c r="M95" s="14"/>
      <c r="P95" s="14"/>
      <c r="S95" s="14"/>
    </row>
    <row r="96" spans="7:19" s="1" customFormat="1" x14ac:dyDescent="0.2">
      <c r="G96" s="14"/>
      <c r="J96" s="14"/>
      <c r="M96" s="14"/>
      <c r="P96" s="14"/>
      <c r="S96" s="14"/>
    </row>
    <row r="97" spans="7:19" s="1" customFormat="1" x14ac:dyDescent="0.2">
      <c r="G97" s="14"/>
      <c r="J97" s="14"/>
      <c r="M97" s="14"/>
      <c r="P97" s="14"/>
      <c r="S97" s="14"/>
    </row>
    <row r="98" spans="7:19" s="1" customFormat="1" x14ac:dyDescent="0.2">
      <c r="G98" s="14"/>
      <c r="J98" s="14"/>
      <c r="M98" s="14"/>
      <c r="P98" s="14"/>
      <c r="S98" s="14"/>
    </row>
  </sheetData>
  <mergeCells count="17">
    <mergeCell ref="R5:S5"/>
    <mergeCell ref="V5:V7"/>
    <mergeCell ref="W5:W7"/>
    <mergeCell ref="F6:G7"/>
    <mergeCell ref="I6:J7"/>
    <mergeCell ref="L6:M7"/>
    <mergeCell ref="O6:P7"/>
    <mergeCell ref="R6:S7"/>
    <mergeCell ref="L3:O3"/>
    <mergeCell ref="A5:A7"/>
    <mergeCell ref="B5:B7"/>
    <mergeCell ref="C5:C7"/>
    <mergeCell ref="D5:D7"/>
    <mergeCell ref="F5:G5"/>
    <mergeCell ref="I5:J5"/>
    <mergeCell ref="L5:M5"/>
    <mergeCell ref="O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Poney 2 GP</vt:lpstr>
      <vt:lpstr>Poney 2 D GP</vt:lpstr>
      <vt:lpstr>Poney 2 C GP</vt:lpstr>
      <vt:lpstr>Poney 2 B GP</vt:lpstr>
      <vt:lpstr>Poney 2 Libre</vt:lpstr>
      <vt:lpstr>Poney 1 GP</vt:lpstr>
      <vt:lpstr>Poney 1 D GP</vt:lpstr>
      <vt:lpstr>Poney 1 C GP</vt:lpstr>
      <vt:lpstr>Poney 1 Libre</vt:lpstr>
      <vt:lpstr>Poney Elite GP</vt:lpstr>
      <vt:lpstr>Poney Elite D GP</vt:lpstr>
      <vt:lpstr>Poney Elite Libre</vt:lpstr>
      <vt:lpstr>Club 3 Prél.</vt:lpstr>
      <vt:lpstr>Club 3 GP</vt:lpstr>
      <vt:lpstr>Club 2 GP</vt:lpstr>
      <vt:lpstr>Club 1 Prél.</vt:lpstr>
      <vt:lpstr>Club 1 GP</vt:lpstr>
      <vt:lpstr>Club 1 Libre</vt:lpstr>
      <vt:lpstr>Club Elite GP</vt:lpstr>
      <vt:lpstr>Club Elite Libre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Concours</dc:creator>
  <cp:lastModifiedBy>Concours</cp:lastModifiedBy>
  <dcterms:created xsi:type="dcterms:W3CDTF">2015-05-12T11:50:23Z</dcterms:created>
  <dcterms:modified xsi:type="dcterms:W3CDTF">2015-05-12T12:15:54Z</dcterms:modified>
</cp:coreProperties>
</file>